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BSTGR_REBE_PA" sheetId="1" r:id="rId1"/>
  </sheets>
  <externalReferences>
    <externalReference r:id="rId2"/>
  </externalReferences>
  <definedNames>
    <definedName name="_xlnm.Print_Area" localSheetId="0">BSTGR_REBE_PA!$A$1:$F$62</definedName>
    <definedName name="Z_BFDC1CA3_A170_4AA4_8F38_056109314EAF_.wvu.PrintArea" localSheetId="0" hidden="1">BSTGR_REBE_PA!$A$1:$F$60</definedName>
  </definedNames>
  <calcPr calcId="145621"/>
</workbook>
</file>

<file path=xl/calcChain.xml><?xml version="1.0" encoding="utf-8"?>
<calcChain xmlns="http://schemas.openxmlformats.org/spreadsheetml/2006/main">
  <c r="B81" i="1" l="1"/>
  <c r="C66" i="1"/>
  <c r="C65" i="1"/>
  <c r="E60" i="1"/>
  <c r="C60" i="1"/>
  <c r="C59" i="1"/>
  <c r="F57" i="1"/>
  <c r="E57" i="1"/>
  <c r="D57" i="1"/>
  <c r="F56" i="1"/>
  <c r="E56" i="1"/>
  <c r="D56" i="1"/>
  <c r="F53" i="1"/>
  <c r="E52" i="1"/>
  <c r="F51" i="1"/>
  <c r="E51" i="1"/>
  <c r="D51" i="1"/>
  <c r="F45" i="1"/>
  <c r="E45" i="1"/>
  <c r="D45" i="1"/>
  <c r="F44" i="1"/>
  <c r="E44" i="1"/>
  <c r="D44" i="1"/>
  <c r="F43" i="1"/>
  <c r="E43" i="1"/>
  <c r="D43" i="1"/>
  <c r="F42" i="1"/>
  <c r="E42" i="1"/>
  <c r="D42" i="1"/>
  <c r="B38" i="1"/>
  <c r="B37" i="1"/>
  <c r="B36" i="1"/>
  <c r="B35" i="1"/>
  <c r="F31" i="1"/>
  <c r="F30" i="1"/>
  <c r="F29" i="1"/>
  <c r="E28" i="1"/>
  <c r="F27" i="1"/>
  <c r="E27" i="1"/>
  <c r="D27" i="1"/>
  <c r="E24" i="1"/>
  <c r="F23" i="1"/>
  <c r="E23" i="1"/>
  <c r="D23" i="1"/>
  <c r="D22" i="1"/>
  <c r="D21" i="1"/>
  <c r="D20" i="1"/>
  <c r="F19" i="1"/>
  <c r="E19" i="1"/>
  <c r="F18" i="1"/>
  <c r="E18" i="1"/>
  <c r="E17" i="1"/>
  <c r="F15" i="1"/>
  <c r="E15" i="1"/>
  <c r="D15" i="1"/>
  <c r="F14" i="1"/>
  <c r="E14" i="1"/>
  <c r="D14" i="1"/>
  <c r="F13" i="1"/>
  <c r="E13" i="1"/>
  <c r="D13" i="1"/>
  <c r="F12" i="1"/>
  <c r="E12" i="1"/>
  <c r="D12" i="1"/>
  <c r="F11" i="1"/>
  <c r="E11" i="1"/>
  <c r="D11" i="1"/>
  <c r="F10" i="1"/>
  <c r="E10" i="1"/>
  <c r="D10" i="1"/>
  <c r="B7" i="1"/>
  <c r="B6" i="1"/>
  <c r="B5" i="1"/>
  <c r="B4" i="1"/>
</calcChain>
</file>

<file path=xl/sharedStrings.xml><?xml version="1.0" encoding="utf-8"?>
<sst xmlns="http://schemas.openxmlformats.org/spreadsheetml/2006/main" count="148" uniqueCount="103">
  <si>
    <t>Besteuerungsgrundlagen gem. § 5 InvStG</t>
  </si>
  <si>
    <t>Ampega Investment GmbH</t>
  </si>
  <si>
    <t>Privatanleger</t>
  </si>
  <si>
    <t>betr. Anleger (EStG)</t>
  </si>
  <si>
    <t>betr. Anleger (KStG)</t>
  </si>
  <si>
    <t>§ 5 Abs. 1 InvStG  i.V.m. Abs. 2 InvStG</t>
  </si>
  <si>
    <t xml:space="preserve">EUR </t>
  </si>
  <si>
    <t>EUR</t>
  </si>
  <si>
    <t>Ausschüttung (einschl. KeSt/SolZ)</t>
  </si>
  <si>
    <t>Nr. 1 a)</t>
  </si>
  <si>
    <t>Betrag der Ausschüttung</t>
  </si>
  <si>
    <t>Nr. 1 a) aa)</t>
  </si>
  <si>
    <t>in der Ausschüttung enthaltene ausschüttungsgleiche Erträge der Vorjahre</t>
  </si>
  <si>
    <t>Nr. 1 a) bb)</t>
  </si>
  <si>
    <t>in der Ausschüttung enthaltene Substanzbeträge</t>
  </si>
  <si>
    <t>Nr. 1 b)</t>
  </si>
  <si>
    <t>Betrag der ausgeschütteten Erträge</t>
  </si>
  <si>
    <t>Betrag der ausschüttungsgleichen Erträge</t>
  </si>
  <si>
    <t>Nr. 1 c)</t>
  </si>
  <si>
    <t>In den ausgeschütteten und den ausschüttungsgleichen Erträgen sind enthalten:</t>
  </si>
  <si>
    <t>Nr. 1 c) aa)</t>
  </si>
  <si>
    <t>Erträge i.S.d. § 2 Abs. 2 Satz 1 InvStG i.V.m. § 3 Nr. 40 EStG oder im Fall des § 16 InvStG i.V.m. § 8b Abs. 1 KStG</t>
  </si>
  <si>
    <t>-- -- --</t>
  </si>
  <si>
    <t>Nr. 1c) bb)</t>
  </si>
  <si>
    <t>Veräußerungsgewinne i.S.d. § 2 Abs. 2 Satz 2 InvStG i.V.m. § 8b Abs. 2 KStG oder § 3 Nr. 40 EStG</t>
  </si>
  <si>
    <t>Nr. 1 c) cc)</t>
  </si>
  <si>
    <t>Erträge i.S.d. § 2 Abs. 2a InvStG</t>
  </si>
  <si>
    <t>Nr. 1 c) dd)</t>
  </si>
  <si>
    <t>steuerfreie Veräußerungsgewinne i.S.d. § 2 Abs. 3 Nr. 1 Satz 1 InvStG in der am 31.12.2008 anzuwendenden Fassung</t>
  </si>
  <si>
    <t>Nr. 1 c) ee)</t>
  </si>
  <si>
    <t>Erträge i.S.d. § 2 Abs. 3 Nr. 1 Satz 2 InvStG in der am 31.12.2008 anzuwendenden Fassung, soweit die Erträge nicht Kapitalerträge i.S.d. § 20 EStG sind</t>
  </si>
  <si>
    <t>Nr. 1 c) ff)</t>
  </si>
  <si>
    <t>steuerfreie Veräußerungsgewinne i.S.d. § 2 Abs. 3 InvStG in der ab 01.01.2009 anzuwendenden Fassung</t>
  </si>
  <si>
    <t>Nr. 1 c) gg)</t>
  </si>
  <si>
    <t>Einkünfte i.S.d. § 4 Abs. 1 InvStG</t>
  </si>
  <si>
    <t>Nr. 1 c) hh)</t>
  </si>
  <si>
    <t>in gg) enthaltene Einkünfte, die nicht dem Progressionsvorbehalt unterliegen</t>
  </si>
  <si>
    <t>Nr. 1 c) ii)</t>
  </si>
  <si>
    <t>Einkünfte i.S.d. § 4 Abs. 2 InvStG, für die kein Abzug nach § 4 Abs. 4 InvStG vorgenommen wurde</t>
  </si>
  <si>
    <t>Nr. 1 c) jj)</t>
  </si>
  <si>
    <t>in ii) enthaltene Einkünfte, auf die § 2 Abs. 2 InvStG i.V.m. § 8b Abs. 2 KStG oder § 3 Nr. 40 EStG oder im Fall des § 16 InvStG i.V.m. § 8b Abs. 1 KStG anzuwenden ist</t>
  </si>
  <si>
    <t>Nr. 1 c) kk)</t>
  </si>
  <si>
    <t>in ii) enthaltene Einkünfte i.S.d. § 4 Abs. 2 InvStG, die nach einem Abkommen zur Vermeidung der Doppelbesteuerung zur Anrechnung einer als gezahlt geltenden Steuer auf die Einkommensteuer oder Körperschaftsteuer berechtigen</t>
  </si>
  <si>
    <t>Nr. 1 c) ll)</t>
  </si>
  <si>
    <t>in kk) enthaltene Einkünfte, auf die § 2 Abs. 2 InvStG  i.V.m. § 8b Abs. 2 KStG oder § 3 Nr. 40 EStG oder im Fall des § 16 InvStG i.V.m. § 8b Abs. 1 KStG anzuwenden ist</t>
  </si>
  <si>
    <t>Nr. 1 c) mm)</t>
  </si>
  <si>
    <t>Erträge i.S.d. § 21 Abs. 22 Satz 4 InvStG i.V.m. § 8b Abs. 1 KStG</t>
  </si>
  <si>
    <t>Nr. 1 c) nn)</t>
  </si>
  <si>
    <t>in ii) enthaltene Einkünfte i.S.d. § 21 Abs. 22 Satz 4 InvStG, auf die § 2 Abs. 2 InvStG in der am 20.03.2013 geltenden Fassung i.V.m. § 8b Abs. 1 des KStG anzuwenden ist</t>
  </si>
  <si>
    <t>Nr. 1c) oo)</t>
  </si>
  <si>
    <t>in kk) enthaltene Einkünfte i.S.d. § 21 Abs. 22 Satz 4 InvStG, auf die § 2 Abs. 2 InvStG in der am 20.03.2013 geltenden Fassung i.V.m. § 8b Abs. 1 des KStG anzuwenden ist</t>
  </si>
  <si>
    <t xml:space="preserve">Nr. 1 d) </t>
  </si>
  <si>
    <t>den zur Anrechnung von Kapitalertragsteuer berechtigenden Teil der Ausschüttung und ausschüttungsgleichen Erträge</t>
  </si>
  <si>
    <t>Nr. 1 d) aa)</t>
  </si>
  <si>
    <t>i.S.d. § 7 Abs. 1 und 2 InvStG</t>
  </si>
  <si>
    <t>Nr. 1 d) bb)</t>
  </si>
  <si>
    <t>i.S.d. § 7 Abs. 3 InvStG</t>
  </si>
  <si>
    <t>i.S.d. § 7 Abs. 3 Satz 1 Nr. 2 InvStG, soweit in bb) enthalten</t>
  </si>
  <si>
    <t>Nr. 1 d)  cc)</t>
  </si>
  <si>
    <t>i.S.d. § 7 Abs. 1 Satz 4 InvStG, soweit in aa) enthalten</t>
  </si>
  <si>
    <t>Nr. 1 f)</t>
  </si>
  <si>
    <t>Betrag der ausländischen Steuer, der auf die in den ausgeschütteten und ausschüttungsgleichen Erträgen enthaltenen Einkünfte i.S.d. § 4 Abs. 2 InvStG entfällt und</t>
  </si>
  <si>
    <t xml:space="preserve">Nr. 1 f) aa)
</t>
  </si>
  <si>
    <t>der nach § 4 Abs. 2 InvStG i.V.m. § 32d Abs. 5 oder § 34c Abs. 1 EStG oder einem Abkommen zur Vermeidung der Doppelbesteuerung anrechenbar ist, wenn kein Abzug nach § 4 Abs. 4 InvStG vorgenommen wurde</t>
  </si>
  <si>
    <t xml:space="preserve">Nr. 1 f) bb) 
</t>
  </si>
  <si>
    <t>in aa) enthalten ist und auf Einkünfte entfällt, auf die § 2 Abs. 2 InvStG i.V.m. § 8b Abs. 2 KStG oder    § 3 Nr. 40 EStG oder im Fall des § 16 InvStG i.V.m. § 8b Abs. 1 KStG anzuwenden ist</t>
  </si>
  <si>
    <t>Nr. 1 f) cc)</t>
  </si>
  <si>
    <t>der nach § 4 Abs. 2 InvStG  i.V.m. § 34c Abs. 3 EStG abziehbar ist, wenn kein Abzug nach § 4 Abs. 4 InvStG vorgenommen wurde</t>
  </si>
  <si>
    <t xml:space="preserve">Nr. 1 f) dd)
</t>
  </si>
  <si>
    <t>in cc) enthalten ist und auf Einkünfte entfällt, auf die § 2 Abs. 2 InvStG i.V.m. § 8b Abs. 2 KStG oder     § 3 Nr. 40 EStG oder im Fall des § 16 InvStG i.V.m. § 8b Abs. 1 KStG anzuwenden ist</t>
  </si>
  <si>
    <t xml:space="preserve">Nr. 1 f) ee)
</t>
  </si>
  <si>
    <t>der nach einem Abkommen zur Vermeidung der Doppelbesteuerung als gezahlt gilt und nach § 4 Abs. 2 InvStG  i.V.m. diesem Abkommen anrechenbar ist</t>
  </si>
  <si>
    <t xml:space="preserve">Nr. 1 f) ff)
</t>
  </si>
  <si>
    <t>in ee) enthalten ist und auf Einkünfte entfällt, auf die § 2 Abs. 2 InvStG i.V.m. § 8b Abs. 2 KStG oder     § 3 Nr. 40 EStG oder im Fall des § 16 InvStG i.V.m. § 8b Abs. 1 KStG anzuwenden ist</t>
  </si>
  <si>
    <t>Nr. 1 f) gg)</t>
  </si>
  <si>
    <t>in aa) enthalten ist und auf Einkünfte i.S.d. § 21 Abs. 22 Satz 4 InvStG entfällt, auf die § 2 Abs. 2 InvStG in der am 20.03.2013 geltenden Fassung i.v.m. § 8b Abs. 1 des KStG anzuwenden ist</t>
  </si>
  <si>
    <t>Nr. 1 f) hh)</t>
  </si>
  <si>
    <t>in cc) enthalten ist und auf Einkünfte i.S.d. § 21 Abs. 22 Satz 4 InvStG entfällt, auf die § 2 Abs. 2 InvStG in der am 20.03.2013 geltenden Fassung i.v.m. § 8b Abs. 1 des KStG anzuwenden ist</t>
  </si>
  <si>
    <t>Nr. 1 f) ii)</t>
  </si>
  <si>
    <t>in ee) enthalten ist und auf Einkünfte i.S.d. § 21 Abs. 22 Satz 4 InvStG entfällt, auf die § 2 Abs. 2 InvStG in der am 20.03.2013 geltenden Fassung i.v.m. § 8b Abs. 1 des KStG anzuwenden ist</t>
  </si>
  <si>
    <t>Nr. 1 g)</t>
  </si>
  <si>
    <t>Betrag der Absetzungen für Abnutzung oder Substanzverringerung</t>
  </si>
  <si>
    <t xml:space="preserve">Nr. 1 h)
</t>
  </si>
  <si>
    <t>die im Geschäftsjahr gezahlte Quellensteuer, vermindert um die erstattete Quellensteuer des Geschäftsjahres oder früherer Geschäftsjahre</t>
  </si>
  <si>
    <t>Bescheinigung nach § 5 Abs. 1 Satz 1 Nr. 3 Investmentsteuergesetz (InvStG) über die steuerlichen Angaben nach § 5 Abs. 1 Nr. 1 und 2 InvStG für den Investmentfonds</t>
  </si>
  <si>
    <t>An die Ampega Investment GmbH (nachfolgend die Gesellschaft):</t>
  </si>
  <si>
    <t>Die Gesellschaft hat uns beauftragt, gemäß § 5 Abs. 1 Satz 1 Nr. 3 Investmentsteuergesetz (InvStG) zu prüfen, ob die von der Gesellschaft für den genannten Investmentfonds für den genannten Zeitraum zu veröffentlichenden Angaben nach § 5 Abs. 1 Satz 1 Nr. 1 und 2 InvStG nach den Regeln des deutschen Steuerrechts ermittelt wurden. Die Bescheinigung hat zudem eine Aussage darüber zu enthalten, ob Anhaltspunkte für einen Missbrauch von Gestaltungsmöglichkeiten des Rechts nach § 42 der Abgabenordnung (AO) vorliegen, der sich auf die Besteuerungsgrundlagen nach § 5 Abs. 1 InvStG oder auf die Aktiengewinne nach § 5 Abs. 2 Satz 1 InvStG auswirken kann, die für den Zeitraum veröffentlicht wurden, auf den sich die Angaben nach § 5 Abs. 1 Satz 1 Nr. 1 und 2 InvStG beziehen.</t>
  </si>
  <si>
    <t xml:space="preserve">Die Verantwortung für die Ermittlung der steuerlichen Angaben gemäß § 5 Abs. 1 Satz 1 Nr. 1 und 2 InvStG in Verbindung mit den Vorschriften des deutschen Steuerrechts liegt bei den gesetzlichen Vertretern der Gesellschaft. Die Ermittlung beruht auf der Buchführung/den Aufzeichnungen und dem Jahresbericht nach § 44 Abs. 1 Investmentgesetz (InvG) bzw. § 101 Abs. 1 Kapitalanlagegesetzbuch (KAGB) für den betreffenden Zeitraum. Sie besteht aus einer Überleitung aufgrund steuerlicher Vorschriften und der Zusammenstellung der zur Bekanntmachung bestimmten steuerlichen Angaben nach § 5 Abs. 1 Satz 1 Nr. 1 und 2 InvStG. In den Jahresbericht sowie in die steuerlichen Angaben sind Werte aus einem Ertragsausgleich eingegangen. Soweit die Gesellschaft Mittel in Anteile an anderen Investmentvermögen (Zielfonds) investiert hat, verwendet sie die ihr für diese Zielfonds vorliegenden steuerlichen Angaben. </t>
  </si>
  <si>
    <t>Unsere Aufgabe ist es, auf der Grundlage der von uns durchgeführten Prüfung eine Beurteilung abzugeben, ob die von der Gesellschaft nach § 5 Abs. 1 Satz 1 Nr. 3 InvStG  zu veröffentlichenden Angaben nach den Regeln des deutschen Steuerrechts ermittelt wurden. Unsere Prüfung erfolgt auf der Grundlage der von einem Abschlussprüfer nach § 44 Abs. 5 InvG bzw. § 102 KAGB geprüften Buchführung/Aufzeichnungen und des geprüften Jahresberichtes. Unserer Beurteilung unterliegen die darauf beruhende Überleitung und die zur Bekanntmachung bestimmten Angaben. Unsere Prüfung erstreckt sich insbesondere auf die steuerliche Qualifikation von Kapitalanlagen, von Erträgen und Aufwendungen einschließlich deren Zuordnung als Werbungskosten sowie sonstiger steuerlicher Aufzeichnungen. Soweit die Gesellschaft Mittel in Anteile an Zielfonds investiert hat, beschränkt sich unsere Prüfung auf die korrekte Übernahme der für diese Zielfonds von anderen zur Verfügung gestellten steuerlichen Angaben durch die Gesellschaft nach Maßgabe vorliegender Bescheinigungen. Die entsprechenden steuerlichen Angaben wurden von uns nicht geprüft.</t>
  </si>
  <si>
    <t>Wir haben unsere Prüfung unter sinngemäßer Beachtung der vom Institut der Wirtschaftsprüfer festgestellten deutschen Grundsätze ordnungsmäßiger Abschlussprüfung vorgenommen. Danach ist die Prüfung so zu planen und durchzuführen, dass mit hinreichender Sicherheit beurteilt werden kann, ob die Angaben nach § 5 Abs. 1 Satz 1 Nr. 1 und 2 InvStG frei von wesentlichen Fehlern sind. Bei der Festlegung der Prüfungshandlungen werden die Kenntnisse über die Verwaltung des Investmentvermögens sowie die Erwartungen über mögliche Fehler berücksichtigt. Im Rahmen der Prüfung berücksichtigen wir das für die Ermittlung  der Angaben nach § 5 Abs. 1 Satz 1 Nr. 1 und 2 InvStG relevante interne Kontrollsystem, um Prüfungshandlungen zu planen und durchzuführen, die unter den gegebenen Umständen angemessen sind, jedoch nicht mit dem Ziel, ein Prüfungsurteil zur Wirksamkeit des internen Kontrollsystems der Gesellschaft abzugeben.</t>
  </si>
  <si>
    <t>Die Prüfung umfasst auch eine Beurteilung der Auslegung der angewandten Steuergesetze durch die Gesellschaft. Die von der Gesellschaft gewählte Auslegung ist dann nicht zu beanstanden, wenn sie in vertretbarer Weise auf Gesetzesmaterialien, Rechtsprechung, einschlägige Fachliteratur und veröffentlichte Auffassungen der Finanzverwaltung gestützt werden konnte. Wir weisen darauf hin, dass eine künftige Rechtsentwicklung und insbesondere neue Erkenntnisse aus der Rechtsprechung eine andere Beurteilung der von der Gesellschaft vertretenen Auslegung notwendig machen können.</t>
  </si>
  <si>
    <t>Wir sind der Auffassung, dass unsere Prüfung eine hinreichend sichere Grundlage für unsere Beurteilung bildet.</t>
  </si>
  <si>
    <t>Für unsere Aussage, ob die Anhaltspunkte für einen Missbrauch von Gestaltungsmöglichkeiten des Rechts nach § 42 AO vorliegen, der sich auf die Besteuerungsgrundlagen nach § 5 Abs. 1 InvStG auswirken kann, sind nach § 5 Abs. 1a Satz 3 InvStG keine über die Prüfung der Einhaltung der Regeln des deutschen Steuerrechts hinausgehenden Ermittlungen vorzunehmen.</t>
  </si>
  <si>
    <t>Für unsere Aussage, ob die Anhaltspunkte für einen Missbrauch von Gestaltungsmöglichkeiten des Rechts nach § 42 AO vorliegen, der sich auf die Aktiengewinne nach § 5 Abs. 2 Satz 1 InvStG auswirken kann, die für den Zeitraum veröffentlicht wurden, auf den sich die Angaben nach § 5 Abs. 1 Satz 1 Nr. 1 und 2 InvStG beziehen, haben wir besondere Ermittlungen nur im Hinblick auf die Vorgänge des laufenden Jahres vorgenommen. Unsere Aussage stützen wir auf analytische Prüfungshandlungen zu den veröffentlichten Aktiengewinnen und den veröffentlichten Rücknahmepreisen für den Berichtszeitraum.</t>
  </si>
  <si>
    <t>Auf dieser Grundlage bescheinigen wir der Gesellschaft nach § 5 Abs. 1 Satz 1 Nr. 3 InvStG, dass die Angaben gemäß § 5 Abs. 1 Satz 1 Nr. 1 und 2 InvStG nach den Regeln des deutschen Steuerrechts ermittelt wurden.</t>
  </si>
  <si>
    <t>Es haben sich keine Anhaltspunkte für einen Missbrauch von Gestaltungsmöglichkeiten des Rechts nach § 42 AO ergeben, der sich auf die Besteuerungsgrundlagen nach § 5 Abs. 1 Satz 1 Nr. 1 und 2 InvStG oder auf die Aktiengewinne nach § 5 Abs. 2 Satz 1 InvStG, die für den Zeitraum veröffentlicht wurden, auf den sich die Angaben nach § 5 Abs. 1 Satz 1 Nr. 1 und 2 InvStG beziehen, auswirken kann.</t>
  </si>
  <si>
    <t>Es kann nicht ausgeschlossen werden, dass sich aus Sicht der Finanzverwaltung aus den von dem Investmentfonds durchgeführten Geschäften oder sonstigen Umständen, insbesondere dem Abschluss von derivativen Geschäften, dem Kauf und Verkauf von Wertpapieren und anderen Vermögensgegenständen, dem Bezug von Leistungen, durch die Werbungskosten entstehen, der Vornahme eines Ertragsausgleichs, der Entscheidung über die Ausschüttung von Erträgen, sowie deren Zusammenspiel  Anhaltspunkte für einen Missbrauch von Gestaltungsmöglichkeiten des Rechts nach § 42 AO ergeben.</t>
  </si>
  <si>
    <t>Dr. Hans-Peter Niedrig</t>
  </si>
  <si>
    <t>Maximilian Hardt</t>
  </si>
  <si>
    <t>Rechtsanwalt</t>
  </si>
  <si>
    <t>Steuerberater</t>
  </si>
  <si>
    <t>Wirtschaftsprüfer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</si>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</sst>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00"/>
    <numFmt numFmtId="165" formatCode="0.0000000"/>
    <numFmt numFmtId="166" formatCode="_-* #,##0.00\ _D_M_-;\-* #,##0.00\ _D_M_-;_-* &quot;-&quot;??\ _D_M_-;_-@_-"/>
    <numFmt numFmtId="167" formatCode="#,##0.00\ &quot;DM&quot;"/>
    <numFmt numFmtId="168" formatCode="_-* #,##0.00\ [$€]_-;\-* #,##0.00\ [$€]_-;_-* &quot;-&quot;??\ [$€]_-;_-@_-"/>
  </numFmts>
  <fonts count="21">
    <font>
      <sz val="10"/>
      <name val="Arial"/>
      <family val="2"/>
    </font>
    <font>
      <sz val="11"/>
      <color theme="1"/>
      <name val="Calibri"/>
      <family val="2"/>
      <scheme val="minor"/>
    </font>
    <font>
      <sz val="11"/>
      <color theme="0"/>
      <name val="Calibri"/>
      <family val="2"/>
      <scheme val="minor"/>
    </font>
    <font>
      <sz val="12"/>
      <name val="Arial"/>
      <family val="2"/>
    </font>
    <font>
      <b/>
      <sz val="14"/>
      <name val="Arial"/>
      <family val="2"/>
    </font>
    <font>
      <sz val="10"/>
      <name val="Arial"/>
      <family val="2"/>
    </font>
    <font>
      <b/>
      <sz val="11"/>
      <name val="Arial"/>
      <family val="2"/>
    </font>
    <font>
      <sz val="11"/>
      <name val="Arial"/>
      <family val="2"/>
    </font>
    <font>
      <b/>
      <sz val="12"/>
      <name val="Arial"/>
      <family val="2"/>
    </font>
    <font>
      <b/>
      <sz val="16"/>
      <color rgb="FFFF0000"/>
      <name val="Arial"/>
      <family val="2"/>
    </font>
    <font>
      <b/>
      <sz val="10"/>
      <name val="Arial"/>
      <family val="2"/>
    </font>
    <font>
      <sz val="8"/>
      <name val="Arial"/>
      <family val="2"/>
    </font>
    <font>
      <sz val="10"/>
      <color indexed="8"/>
      <name val="Arial"/>
      <family val="2"/>
    </font>
    <font>
      <sz val="11"/>
      <color indexed="8"/>
      <name val="Calibri"/>
      <family val="2"/>
    </font>
    <font>
      <sz val="11"/>
      <color indexed="9"/>
      <name val="Calibri"/>
      <family val="2"/>
    </font>
    <font>
      <u/>
      <sz val="8"/>
      <color indexed="8"/>
      <name val="Arial"/>
      <family val="2"/>
    </font>
    <font>
      <sz val="12"/>
      <name val="Times New Roman"/>
      <family val="1"/>
    </font>
    <font>
      <u/>
      <sz val="10"/>
      <color indexed="12"/>
      <name val="Arial"/>
      <family val="2"/>
    </font>
    <font>
      <sz val="10"/>
      <color theme="1"/>
      <name val="Arial"/>
      <family val="2"/>
    </font>
    <font>
      <sz val="10"/>
      <color rgb="FF000000"/>
      <name val="Times New Roman"/>
      <family val="1"/>
    </font>
    <font>
      <sz val="9"/>
      <name val="Line Printer"/>
    </font>
  </fonts>
  <fills count="26">
    <fill>
      <patternFill patternType="none"/>
    </fill>
    <fill>
      <patternFill patternType="gray125"/>
    </fill>
    <fill>
      <patternFill patternType="solid">
        <fgColor theme="5" tint="0.59999389629810485"/>
        <bgColor indexed="65"/>
      </patternFill>
    </fill>
    <fill>
      <patternFill patternType="solid">
        <fgColor theme="8" tint="0.79998168889431442"/>
        <bgColor indexed="65"/>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13"/>
        <bgColor indexed="64"/>
      </patternFill>
    </fill>
    <fill>
      <patternFill patternType="solid">
        <fgColor indexed="26"/>
        <bgColor indexed="64"/>
      </patternFill>
    </fill>
    <fill>
      <patternFill patternType="solid">
        <fgColor indexed="8"/>
        <bgColor indexed="64"/>
      </patternFill>
    </fill>
  </fills>
  <borders count="2">
    <border>
      <left/>
      <right/>
      <top/>
      <bottom/>
      <diagonal/>
    </border>
    <border>
      <left/>
      <right/>
      <top/>
      <bottom style="thin">
        <color indexed="64"/>
      </bottom>
      <diagonal/>
    </border>
  </borders>
  <cellStyleXfs count="2223">
    <xf numFmtId="0" fontId="0" fillId="0" borderId="0"/>
    <xf numFmtId="0" fontId="3" fillId="0" borderId="0"/>
    <xf numFmtId="0" fontId="1" fillId="0" borderId="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1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1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1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1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3" fontId="5" fillId="23" borderId="0"/>
    <xf numFmtId="0" fontId="15" fillId="24" borderId="0" applyNumberFormat="0" applyBorder="0" applyAlignment="0" applyProtection="0">
      <alignment vertical="top"/>
      <protection locked="0"/>
    </xf>
    <xf numFmtId="166" fontId="16" fillId="0" borderId="0" applyFont="0" applyFill="0" applyBorder="0" applyAlignment="0" applyProtection="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7" fontId="5" fillId="23"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7" fillId="25" borderId="0" applyNumberFormat="0" applyBorder="0" applyAlignment="0" applyProtection="0">
      <alignment vertical="top"/>
      <protection locked="0"/>
    </xf>
    <xf numFmtId="0" fontId="17" fillId="25" borderId="0" applyNumberFormat="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25" borderId="0" applyNumberFormat="0" applyBorder="0" applyAlignment="0" applyProtection="0">
      <alignment vertical="top"/>
      <protection locked="0"/>
    </xf>
    <xf numFmtId="0" fontId="17" fillId="25" borderId="0" applyNumberFormat="0" applyBorder="0" applyAlignment="0" applyProtection="0">
      <alignment vertical="top"/>
      <protection locked="0"/>
    </xf>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2" fillId="0" borderId="0" applyNumberFormat="0" applyFill="0" applyBorder="0" applyAlignment="0" applyProtection="0">
      <alignment vertical="top"/>
    </xf>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4" fontId="5" fillId="0" borderId="0"/>
    <xf numFmtId="4" fontId="5" fillId="0" borderId="0"/>
    <xf numFmtId="4" fontId="5" fillId="0" borderId="0"/>
    <xf numFmtId="0" fontId="5" fillId="0" borderId="0"/>
    <xf numFmtId="0" fontId="5" fillId="0" borderId="0"/>
    <xf numFmtId="0" fontId="5"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0" fontId="16"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6"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4" fontId="5"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2" fillId="0" borderId="0">
      <alignment vertical="top"/>
    </xf>
    <xf numFmtId="0" fontId="18" fillId="0" borderId="0"/>
    <xf numFmtId="0" fontId="18" fillId="0" borderId="0"/>
    <xf numFmtId="0" fontId="18" fillId="0" borderId="0"/>
    <xf numFmtId="0" fontId="18" fillId="0" borderId="0"/>
    <xf numFmtId="0" fontId="12" fillId="0" borderId="0">
      <alignment vertical="top"/>
    </xf>
    <xf numFmtId="0" fontId="12" fillId="0" borderId="0">
      <alignment vertical="top"/>
    </xf>
    <xf numFmtId="0" fontId="5" fillId="0" borderId="0"/>
    <xf numFmtId="0" fontId="5" fillId="0" borderId="0"/>
    <xf numFmtId="0" fontId="5" fillId="0" borderId="0"/>
    <xf numFmtId="0" fontId="12" fillId="0" borderId="0">
      <alignment vertical="top"/>
    </xf>
    <xf numFmtId="0" fontId="5"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alignment vertical="top"/>
    </xf>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39" fontId="20" fillId="0" borderId="0" applyNumberFormat="0" applyAlignment="0"/>
    <xf numFmtId="39" fontId="20" fillId="0" borderId="0" applyNumberFormat="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xf>
  </cellStyleXfs>
  <cellXfs count="57">
    <xf numFmtId="0" fontId="0" fillId="0" borderId="0" xfId="0"/>
    <xf numFmtId="0" fontId="4" fillId="0" borderId="0" xfId="1" applyFont="1" applyFill="1" applyBorder="1" applyAlignment="1" applyProtection="1"/>
    <xf numFmtId="0" fontId="5" fillId="0" borderId="0" xfId="0" applyFont="1"/>
    <xf numFmtId="164" fontId="6" fillId="0" borderId="0" xfId="1" applyNumberFormat="1" applyFont="1" applyFill="1" applyBorder="1" applyProtection="1"/>
    <xf numFmtId="164" fontId="7" fillId="0" borderId="0" xfId="1" applyNumberFormat="1" applyFont="1" applyFill="1" applyBorder="1" applyProtection="1"/>
    <xf numFmtId="164" fontId="3" fillId="0" borderId="0" xfId="1" applyNumberFormat="1" applyFont="1" applyFill="1" applyBorder="1" applyProtection="1"/>
    <xf numFmtId="164" fontId="4" fillId="0" borderId="0" xfId="1" applyNumberFormat="1" applyFont="1" applyFill="1" applyBorder="1" applyAlignment="1" applyProtection="1">
      <alignment horizontal="right"/>
    </xf>
    <xf numFmtId="0" fontId="3" fillId="0" borderId="0" xfId="0" applyFont="1" applyAlignment="1"/>
    <xf numFmtId="0" fontId="8" fillId="0" borderId="0" xfId="1" applyFont="1" applyFill="1" applyBorder="1" applyAlignment="1" applyProtection="1">
      <alignment horizontal="left"/>
    </xf>
    <xf numFmtId="4" fontId="9" fillId="0" borderId="0" xfId="0" applyNumberFormat="1" applyFont="1" applyFill="1" applyBorder="1" applyAlignment="1">
      <alignment horizontal="center" wrapText="1"/>
    </xf>
    <xf numFmtId="14" fontId="8" fillId="0" borderId="0" xfId="1" applyNumberFormat="1" applyFont="1" applyFill="1" applyBorder="1" applyAlignment="1" applyProtection="1">
      <alignment horizontal="left"/>
    </xf>
    <xf numFmtId="164" fontId="5" fillId="0" borderId="0" xfId="0" applyNumberFormat="1" applyFont="1"/>
    <xf numFmtId="164" fontId="3" fillId="0" borderId="0" xfId="1" applyNumberFormat="1" applyFont="1" applyFill="1" applyProtection="1"/>
    <xf numFmtId="164" fontId="8" fillId="0" borderId="0" xfId="0" applyNumberFormat="1" applyFont="1" applyAlignment="1">
      <alignment horizontal="right"/>
    </xf>
    <xf numFmtId="0" fontId="8" fillId="0" borderId="1" xfId="0" applyFont="1" applyBorder="1" applyAlignment="1"/>
    <xf numFmtId="0" fontId="6" fillId="0" borderId="1" xfId="1" applyFont="1" applyFill="1" applyBorder="1" applyAlignment="1" applyProtection="1">
      <alignment horizontal="left"/>
    </xf>
    <xf numFmtId="164" fontId="8" fillId="0" borderId="1" xfId="0" applyNumberFormat="1" applyFont="1" applyBorder="1" applyAlignment="1">
      <alignment horizontal="right"/>
    </xf>
    <xf numFmtId="4" fontId="5" fillId="0" borderId="0" xfId="1" applyNumberFormat="1" applyFont="1" applyFill="1" applyBorder="1" applyAlignment="1" applyProtection="1">
      <alignment vertical="top" wrapText="1"/>
    </xf>
    <xf numFmtId="4" fontId="10" fillId="0" borderId="0" xfId="1" applyNumberFormat="1" applyFont="1" applyFill="1" applyBorder="1" applyAlignment="1" applyProtection="1">
      <alignment vertical="center" wrapText="1"/>
    </xf>
    <xf numFmtId="165" fontId="7" fillId="0" borderId="0" xfId="1" applyNumberFormat="1" applyFont="1" applyFill="1" applyBorder="1" applyAlignment="1" applyProtection="1">
      <alignment horizontal="right" vertical="center" wrapText="1"/>
    </xf>
    <xf numFmtId="0" fontId="3" fillId="0" borderId="0" xfId="0" applyFont="1" applyFill="1"/>
    <xf numFmtId="4" fontId="5" fillId="4" borderId="0" xfId="1" applyNumberFormat="1" applyFont="1" applyFill="1" applyAlignment="1" applyProtection="1">
      <alignment vertical="center" wrapText="1"/>
    </xf>
    <xf numFmtId="165" fontId="7" fillId="4" borderId="0" xfId="0" applyNumberFormat="1" applyFont="1" applyFill="1" applyBorder="1" applyAlignment="1" applyProtection="1">
      <alignment horizontal="right" vertical="center"/>
      <protection locked="0"/>
    </xf>
    <xf numFmtId="4" fontId="5" fillId="0" borderId="0" xfId="1" applyNumberFormat="1" applyFont="1" applyFill="1" applyAlignment="1" applyProtection="1">
      <alignment vertical="center" wrapText="1"/>
    </xf>
    <xf numFmtId="165" fontId="7" fillId="0" borderId="0" xfId="0" applyNumberFormat="1" applyFont="1" applyFill="1" applyBorder="1" applyAlignment="1" applyProtection="1">
      <alignment horizontal="right" vertical="center"/>
      <protection locked="0"/>
    </xf>
    <xf numFmtId="165" fontId="7" fillId="4" borderId="0" xfId="0" quotePrefix="1" applyNumberFormat="1" applyFont="1" applyFill="1" applyBorder="1" applyAlignment="1" applyProtection="1">
      <alignment horizontal="right" vertical="center"/>
      <protection locked="0"/>
    </xf>
    <xf numFmtId="4" fontId="5" fillId="0" borderId="0" xfId="1" applyNumberFormat="1" applyFont="1" applyFill="1" applyBorder="1" applyAlignment="1" applyProtection="1">
      <alignment vertical="center" wrapText="1"/>
    </xf>
    <xf numFmtId="165" fontId="7" fillId="0" borderId="0" xfId="1" quotePrefix="1" applyNumberFormat="1" applyFont="1" applyFill="1" applyBorder="1" applyAlignment="1" applyProtection="1">
      <alignment horizontal="right" vertical="center" wrapText="1"/>
    </xf>
    <xf numFmtId="164" fontId="7" fillId="0" borderId="0" xfId="0" quotePrefix="1" applyNumberFormat="1" applyFont="1" applyFill="1" applyBorder="1" applyAlignment="1" applyProtection="1">
      <alignment horizontal="right" vertical="center"/>
      <protection locked="0"/>
    </xf>
    <xf numFmtId="165" fontId="6" fillId="0" borderId="0" xfId="1" applyNumberFormat="1" applyFont="1" applyFill="1" applyBorder="1" applyProtection="1"/>
    <xf numFmtId="165" fontId="7" fillId="0" borderId="0" xfId="1" applyNumberFormat="1" applyFont="1" applyFill="1" applyBorder="1" applyProtection="1"/>
    <xf numFmtId="165" fontId="3" fillId="0" borderId="0" xfId="1" applyNumberFormat="1" applyFont="1" applyFill="1" applyBorder="1" applyProtection="1"/>
    <xf numFmtId="165" fontId="4" fillId="0" borderId="0" xfId="1" applyNumberFormat="1" applyFont="1" applyFill="1" applyBorder="1" applyAlignment="1" applyProtection="1">
      <alignment horizontal="right"/>
    </xf>
    <xf numFmtId="165" fontId="11" fillId="0" borderId="0" xfId="1" applyNumberFormat="1" applyFont="1" applyFill="1" applyProtection="1"/>
    <xf numFmtId="165" fontId="3" fillId="0" borderId="0" xfId="1" applyNumberFormat="1" applyFont="1" applyFill="1" applyProtection="1"/>
    <xf numFmtId="165" fontId="5" fillId="0" borderId="0" xfId="0" applyNumberFormat="1" applyFont="1"/>
    <xf numFmtId="165" fontId="8" fillId="0" borderId="0" xfId="0" applyNumberFormat="1" applyFont="1" applyAlignment="1">
      <alignment horizontal="right"/>
    </xf>
    <xf numFmtId="165" fontId="8" fillId="0" borderId="1" xfId="0" applyNumberFormat="1" applyFont="1" applyBorder="1" applyAlignment="1">
      <alignment horizontal="right"/>
    </xf>
    <xf numFmtId="4" fontId="5" fillId="4" borderId="0" xfId="1" applyNumberFormat="1" applyFont="1" applyFill="1" applyBorder="1" applyAlignment="1" applyProtection="1">
      <alignment vertical="center" wrapText="1"/>
    </xf>
    <xf numFmtId="165" fontId="7" fillId="4" borderId="0" xfId="1" applyNumberFormat="1" applyFont="1" applyFill="1" applyBorder="1" applyAlignment="1" applyProtection="1">
      <alignment horizontal="right" vertical="center" wrapText="1"/>
    </xf>
    <xf numFmtId="0" fontId="3" fillId="0" borderId="0" xfId="0" applyFont="1"/>
    <xf numFmtId="0" fontId="3" fillId="0" borderId="0" xfId="0" applyFont="1" applyAlignment="1">
      <alignment horizontal="left" indent="4"/>
    </xf>
    <xf numFmtId="164" fontId="5" fillId="0" borderId="0" xfId="0" applyNumberFormat="1" applyFont="1" applyBorder="1"/>
    <xf numFmtId="164" fontId="5" fillId="0" borderId="1" xfId="0" applyNumberFormat="1" applyFont="1" applyBorder="1"/>
    <xf numFmtId="2" fontId="10" fillId="0" borderId="0" xfId="0" applyNumberFormat="1" applyFont="1" applyBorder="1" applyAlignment="1">
      <alignment horizontal="right" indent="5"/>
    </xf>
    <xf numFmtId="164" fontId="10" fillId="0" borderId="0" xfId="0" applyNumberFormat="1" applyFont="1" applyBorder="1"/>
    <xf numFmtId="164" fontId="10" fillId="0" borderId="0" xfId="0" applyNumberFormat="1" applyFont="1" applyBorder="1" applyAlignment="1">
      <alignment horizontal="right"/>
    </xf>
    <xf numFmtId="0" fontId="10" fillId="0" borderId="0" xfId="0" applyFont="1" applyAlignment="1">
      <alignment horizontal="center" vertical="top" wrapText="1"/>
    </xf>
    <xf numFmtId="0" fontId="10" fillId="0" borderId="0" xfId="0" quotePrefix="1" applyFont="1" applyAlignment="1">
      <alignment horizontal="center" vertical="top" wrapText="1"/>
    </xf>
    <xf numFmtId="0" fontId="5" fillId="0" borderId="0" xfId="0" applyFont="1" applyAlignment="1">
      <alignment vertical="top"/>
    </xf>
    <xf numFmtId="0" fontId="5" fillId="0" borderId="0" xfId="0" applyFont="1" applyAlignment="1"/>
    <xf numFmtId="0" fontId="5" fillId="0" borderId="0" xfId="0" applyFont="1" applyAlignment="1">
      <alignment vertical="top" wrapText="1"/>
    </xf>
    <xf numFmtId="0" fontId="10" fillId="0" borderId="0" xfId="0" applyFont="1" applyAlignment="1">
      <alignment horizontal="center" vertical="top"/>
    </xf>
    <xf numFmtId="0" fontId="5" fillId="0" borderId="0" xfId="0" applyFont="1" applyAlignment="1">
      <alignment horizontal="left" vertical="top" wrapText="1"/>
    </xf>
    <xf numFmtId="0" fontId="5" fillId="0" borderId="0" xfId="0" quotePrefix="1" applyFont="1" applyAlignment="1">
      <alignment vertical="top" wrapText="1"/>
    </xf>
    <xf numFmtId="0" fontId="12" fillId="0" borderId="0" xfId="2" applyFont="1"/>
    <xf numFmtId="0" fontId="5" fillId="5" borderId="0" xfId="0" applyFont="1" applyFill="1"/>
  </cellXfs>
  <cellStyles count="2223">
    <cellStyle name="20 % - Akzent1 2" xfId="3"/>
    <cellStyle name="20 % - Akzent1 3" xfId="4"/>
    <cellStyle name="20 % - Akzent2 2" xfId="5"/>
    <cellStyle name="20 % - Akzent2 3" xfId="6"/>
    <cellStyle name="20 % - Akzent3 2" xfId="7"/>
    <cellStyle name="20 % - Akzent3 3" xfId="8"/>
    <cellStyle name="20 % - Akzent4 2" xfId="9"/>
    <cellStyle name="20 % - Akzent4 3" xfId="10"/>
    <cellStyle name="20 % - Akzent5 2" xfId="11"/>
    <cellStyle name="20 % - Akzent5 3" xfId="12"/>
    <cellStyle name="20 % - Akzent6 2" xfId="13"/>
    <cellStyle name="20 % - Akzent6 3" xfId="14"/>
    <cellStyle name="20% - Akzent1 2" xfId="15"/>
    <cellStyle name="20% - Akzent1 2 2" xfId="16"/>
    <cellStyle name="20% - Akzent1 2 2 2" xfId="17"/>
    <cellStyle name="20% - Akzent1 2 2 2 2" xfId="18"/>
    <cellStyle name="20% - Akzent1 2 2 2_STE" xfId="19"/>
    <cellStyle name="20% - Akzent1 2 2 3" xfId="20"/>
    <cellStyle name="20% - Akzent1 2 2 3 2" xfId="21"/>
    <cellStyle name="20% - Akzent1 2 2 3_STE" xfId="22"/>
    <cellStyle name="20% - Akzent1 2 2 4" xfId="23"/>
    <cellStyle name="20% - Akzent1 2 2_AV" xfId="24"/>
    <cellStyle name="20% - Akzent1 2 3" xfId="25"/>
    <cellStyle name="20% - Akzent1 2 3 2" xfId="26"/>
    <cellStyle name="20% - Akzent1 2 3_STE" xfId="27"/>
    <cellStyle name="20% - Akzent1 2 4" xfId="28"/>
    <cellStyle name="20% - Akzent1 2 4 2" xfId="29"/>
    <cellStyle name="20% - Akzent1 2 4_STE" xfId="30"/>
    <cellStyle name="20% - Akzent1 2 5" xfId="31"/>
    <cellStyle name="20% - Akzent1 2_AV" xfId="32"/>
    <cellStyle name="20% - Akzent2 2" xfId="33"/>
    <cellStyle name="20% - Akzent2 2 2" xfId="34"/>
    <cellStyle name="20% - Akzent2 2 2 2" xfId="35"/>
    <cellStyle name="20% - Akzent2 2 2 2 2" xfId="36"/>
    <cellStyle name="20% - Akzent2 2 2 2_STE" xfId="37"/>
    <cellStyle name="20% - Akzent2 2 2 3" xfId="38"/>
    <cellStyle name="20% - Akzent2 2 2 3 2" xfId="39"/>
    <cellStyle name="20% - Akzent2 2 2 3_STE" xfId="40"/>
    <cellStyle name="20% - Akzent2 2 2 4" xfId="41"/>
    <cellStyle name="20% - Akzent2 2 2_AV" xfId="42"/>
    <cellStyle name="20% - Akzent2 2 3" xfId="43"/>
    <cellStyle name="20% - Akzent2 2 3 2" xfId="44"/>
    <cellStyle name="20% - Akzent2 2 3_STE" xfId="45"/>
    <cellStyle name="20% - Akzent2 2 4" xfId="46"/>
    <cellStyle name="20% - Akzent2 2 4 2" xfId="47"/>
    <cellStyle name="20% - Akzent2 2 4_STE" xfId="48"/>
    <cellStyle name="20% - Akzent2 2 5" xfId="49"/>
    <cellStyle name="20% - Akzent2 2_AV" xfId="50"/>
    <cellStyle name="20% - Akzent3 2" xfId="51"/>
    <cellStyle name="20% - Akzent3 2 2" xfId="52"/>
    <cellStyle name="20% - Akzent3 2 2 2" xfId="53"/>
    <cellStyle name="20% - Akzent3 2 2 2 2" xfId="54"/>
    <cellStyle name="20% - Akzent3 2 2 2_STE" xfId="55"/>
    <cellStyle name="20% - Akzent3 2 2 3" xfId="56"/>
    <cellStyle name="20% - Akzent3 2 2 3 2" xfId="57"/>
    <cellStyle name="20% - Akzent3 2 2 3_STE" xfId="58"/>
    <cellStyle name="20% - Akzent3 2 2 4" xfId="59"/>
    <cellStyle name="20% - Akzent3 2 2_AV" xfId="60"/>
    <cellStyle name="20% - Akzent3 2 3" xfId="61"/>
    <cellStyle name="20% - Akzent3 2 3 2" xfId="62"/>
    <cellStyle name="20% - Akzent3 2 3_STE" xfId="63"/>
    <cellStyle name="20% - Akzent3 2 4" xfId="64"/>
    <cellStyle name="20% - Akzent3 2 4 2" xfId="65"/>
    <cellStyle name="20% - Akzent3 2 4_STE" xfId="66"/>
    <cellStyle name="20% - Akzent3 2 5" xfId="67"/>
    <cellStyle name="20% - Akzent3 2_AV" xfId="68"/>
    <cellStyle name="20% - Akzent4 2" xfId="69"/>
    <cellStyle name="20% - Akzent4 2 2" xfId="70"/>
    <cellStyle name="20% - Akzent4 2 2 2" xfId="71"/>
    <cellStyle name="20% - Akzent4 2 2 2 2" xfId="72"/>
    <cellStyle name="20% - Akzent4 2 2 2_STE" xfId="73"/>
    <cellStyle name="20% - Akzent4 2 2 3" xfId="74"/>
    <cellStyle name="20% - Akzent4 2 2 3 2" xfId="75"/>
    <cellStyle name="20% - Akzent4 2 2 3_STE" xfId="76"/>
    <cellStyle name="20% - Akzent4 2 2 4" xfId="77"/>
    <cellStyle name="20% - Akzent4 2 2_AV" xfId="78"/>
    <cellStyle name="20% - Akzent4 2 3" xfId="79"/>
    <cellStyle name="20% - Akzent4 2 3 2" xfId="80"/>
    <cellStyle name="20% - Akzent4 2 3_STE" xfId="81"/>
    <cellStyle name="20% - Akzent4 2 4" xfId="82"/>
    <cellStyle name="20% - Akzent4 2 4 2" xfId="83"/>
    <cellStyle name="20% - Akzent4 2 4_STE" xfId="84"/>
    <cellStyle name="20% - Akzent4 2 5" xfId="85"/>
    <cellStyle name="20% - Akzent4 2_AV" xfId="86"/>
    <cellStyle name="20% - Akzent5 2" xfId="87"/>
    <cellStyle name="20% - Akzent5 2 2" xfId="88"/>
    <cellStyle name="20% - Akzent5 2 2 2" xfId="89"/>
    <cellStyle name="20% - Akzent5 2 2 2 2" xfId="90"/>
    <cellStyle name="20% - Akzent5 2 2 2_STE" xfId="91"/>
    <cellStyle name="20% - Akzent5 2 2 3" xfId="92"/>
    <cellStyle name="20% - Akzent5 2 2 3 2" xfId="93"/>
    <cellStyle name="20% - Akzent5 2 2 3_STE" xfId="94"/>
    <cellStyle name="20% - Akzent5 2 2 4" xfId="95"/>
    <cellStyle name="20% - Akzent5 2 2_AV" xfId="96"/>
    <cellStyle name="20% - Akzent5 2 3" xfId="97"/>
    <cellStyle name="20% - Akzent5 2 3 2" xfId="98"/>
    <cellStyle name="20% - Akzent5 2 3_STE" xfId="99"/>
    <cellStyle name="20% - Akzent5 2 4" xfId="100"/>
    <cellStyle name="20% - Akzent5 2 4 2" xfId="101"/>
    <cellStyle name="20% - Akzent5 2 4_STE" xfId="102"/>
    <cellStyle name="20% - Akzent5 2 5" xfId="103"/>
    <cellStyle name="20% - Akzent5 2_AV" xfId="104"/>
    <cellStyle name="20% - Akzent6 2" xfId="105"/>
    <cellStyle name="20% - Akzent6 2 2" xfId="106"/>
    <cellStyle name="20% - Akzent6 2 2 2" xfId="107"/>
    <cellStyle name="20% - Akzent6 2 2 2 2" xfId="108"/>
    <cellStyle name="20% - Akzent6 2 2 2_STE" xfId="109"/>
    <cellStyle name="20% - Akzent6 2 2 3" xfId="110"/>
    <cellStyle name="20% - Akzent6 2 2 3 2" xfId="111"/>
    <cellStyle name="20% - Akzent6 2 2 3_STE" xfId="112"/>
    <cellStyle name="20% - Akzent6 2 2 4" xfId="113"/>
    <cellStyle name="20% - Akzent6 2 2_AV" xfId="114"/>
    <cellStyle name="20% - Akzent6 2 3" xfId="115"/>
    <cellStyle name="20% - Akzent6 2 3 2" xfId="116"/>
    <cellStyle name="20% - Akzent6 2 3_STE" xfId="117"/>
    <cellStyle name="20% - Akzent6 2 4" xfId="118"/>
    <cellStyle name="20% - Akzent6 2 4 2" xfId="119"/>
    <cellStyle name="20% - Akzent6 2 4_STE" xfId="120"/>
    <cellStyle name="20% - Akzent6 2 5" xfId="121"/>
    <cellStyle name="20% - Akzent6 2_AV" xfId="122"/>
    <cellStyle name="40 % - Akzent1 2" xfId="123"/>
    <cellStyle name="40 % - Akzent1 3" xfId="124"/>
    <cellStyle name="40 % - Akzent2 2" xfId="125"/>
    <cellStyle name="40 % - Akzent2 3" xfId="126"/>
    <cellStyle name="40 % - Akzent3 2" xfId="127"/>
    <cellStyle name="40 % - Akzent3 3" xfId="128"/>
    <cellStyle name="40 % - Akzent4 2" xfId="129"/>
    <cellStyle name="40 % - Akzent4 3" xfId="130"/>
    <cellStyle name="40 % - Akzent5 2" xfId="131"/>
    <cellStyle name="40 % - Akzent5 3" xfId="132"/>
    <cellStyle name="40 % - Akzent6 2" xfId="133"/>
    <cellStyle name="40 % - Akzent6 3" xfId="134"/>
    <cellStyle name="40% - Akzent1 2" xfId="135"/>
    <cellStyle name="40% - Akzent1 2 2" xfId="136"/>
    <cellStyle name="40% - Akzent1 2 2 2" xfId="137"/>
    <cellStyle name="40% - Akzent1 2 2 2 2" xfId="138"/>
    <cellStyle name="40% - Akzent1 2 2 2_STE" xfId="139"/>
    <cellStyle name="40% - Akzent1 2 2 3" xfId="140"/>
    <cellStyle name="40% - Akzent1 2 2 3 2" xfId="141"/>
    <cellStyle name="40% - Akzent1 2 2 3_STE" xfId="142"/>
    <cellStyle name="40% - Akzent1 2 2 4" xfId="143"/>
    <cellStyle name="40% - Akzent1 2 2_AV" xfId="144"/>
    <cellStyle name="40% - Akzent1 2 3" xfId="145"/>
    <cellStyle name="40% - Akzent1 2 3 2" xfId="146"/>
    <cellStyle name="40% - Akzent1 2 3_STE" xfId="147"/>
    <cellStyle name="40% - Akzent1 2 4" xfId="148"/>
    <cellStyle name="40% - Akzent1 2 4 2" xfId="149"/>
    <cellStyle name="40% - Akzent1 2 4_STE" xfId="150"/>
    <cellStyle name="40% - Akzent1 2 5" xfId="151"/>
    <cellStyle name="40% - Akzent1 2_AV" xfId="152"/>
    <cellStyle name="40% - Akzent2 2" xfId="153"/>
    <cellStyle name="40% - Akzent2 2 2" xfId="154"/>
    <cellStyle name="40% - Akzent2 2 2 2" xfId="155"/>
    <cellStyle name="40% - Akzent2 2 2 2 2" xfId="156"/>
    <cellStyle name="40% - Akzent2 2 2 2_STE" xfId="157"/>
    <cellStyle name="40% - Akzent2 2 2 3" xfId="158"/>
    <cellStyle name="40% - Akzent2 2 2 3 2" xfId="159"/>
    <cellStyle name="40% - Akzent2 2 2 3_STE" xfId="160"/>
    <cellStyle name="40% - Akzent2 2 2 4" xfId="161"/>
    <cellStyle name="40% - Akzent2 2 2_AV" xfId="162"/>
    <cellStyle name="40% - Akzent2 2 3" xfId="163"/>
    <cellStyle name="40% - Akzent2 2 3 2" xfId="164"/>
    <cellStyle name="40% - Akzent2 2 3_STE" xfId="165"/>
    <cellStyle name="40% - Akzent2 2 4" xfId="166"/>
    <cellStyle name="40% - Akzent2 2 4 2" xfId="167"/>
    <cellStyle name="40% - Akzent2 2 4_STE" xfId="168"/>
    <cellStyle name="40% - Akzent2 2 5" xfId="169"/>
    <cellStyle name="40% - Akzent2 2_AV" xfId="170"/>
    <cellStyle name="40% - Akzent3 2" xfId="171"/>
    <cellStyle name="40% - Akzent3 2 2" xfId="172"/>
    <cellStyle name="40% - Akzent3 2 2 2" xfId="173"/>
    <cellStyle name="40% - Akzent3 2 2 2 2" xfId="174"/>
    <cellStyle name="40% - Akzent3 2 2 2_STE" xfId="175"/>
    <cellStyle name="40% - Akzent3 2 2 3" xfId="176"/>
    <cellStyle name="40% - Akzent3 2 2 3 2" xfId="177"/>
    <cellStyle name="40% - Akzent3 2 2 3_STE" xfId="178"/>
    <cellStyle name="40% - Akzent3 2 2 4" xfId="179"/>
    <cellStyle name="40% - Akzent3 2 2_AV" xfId="180"/>
    <cellStyle name="40% - Akzent3 2 3" xfId="181"/>
    <cellStyle name="40% - Akzent3 2 3 2" xfId="182"/>
    <cellStyle name="40% - Akzent3 2 3_STE" xfId="183"/>
    <cellStyle name="40% - Akzent3 2 4" xfId="184"/>
    <cellStyle name="40% - Akzent3 2 4 2" xfId="185"/>
    <cellStyle name="40% - Akzent3 2 4_STE" xfId="186"/>
    <cellStyle name="40% - Akzent3 2 5" xfId="187"/>
    <cellStyle name="40% - Akzent3 2_AV" xfId="188"/>
    <cellStyle name="40% - Akzent4 2" xfId="189"/>
    <cellStyle name="40% - Akzent4 2 2" xfId="190"/>
    <cellStyle name="40% - Akzent4 2 2 2" xfId="191"/>
    <cellStyle name="40% - Akzent4 2 2 2 2" xfId="192"/>
    <cellStyle name="40% - Akzent4 2 2 2_STE" xfId="193"/>
    <cellStyle name="40% - Akzent4 2 2 3" xfId="194"/>
    <cellStyle name="40% - Akzent4 2 2 3 2" xfId="195"/>
    <cellStyle name="40% - Akzent4 2 2 3_STE" xfId="196"/>
    <cellStyle name="40% - Akzent4 2 2 4" xfId="197"/>
    <cellStyle name="40% - Akzent4 2 2_AV" xfId="198"/>
    <cellStyle name="40% - Akzent4 2 3" xfId="199"/>
    <cellStyle name="40% - Akzent4 2 3 2" xfId="200"/>
    <cellStyle name="40% - Akzent4 2 3_STE" xfId="201"/>
    <cellStyle name="40% - Akzent4 2 4" xfId="202"/>
    <cellStyle name="40% - Akzent4 2 4 2" xfId="203"/>
    <cellStyle name="40% - Akzent4 2 4_STE" xfId="204"/>
    <cellStyle name="40% - Akzent4 2 5" xfId="205"/>
    <cellStyle name="40% - Akzent4 2_AV" xfId="206"/>
    <cellStyle name="40% - Akzent5 2" xfId="207"/>
    <cellStyle name="40% - Akzent5 2 2" xfId="208"/>
    <cellStyle name="40% - Akzent5 2 2 2" xfId="209"/>
    <cellStyle name="40% - Akzent5 2 2 2 2" xfId="210"/>
    <cellStyle name="40% - Akzent5 2 2 2_STE" xfId="211"/>
    <cellStyle name="40% - Akzent5 2 2 3" xfId="212"/>
    <cellStyle name="40% - Akzent5 2 2 3 2" xfId="213"/>
    <cellStyle name="40% - Akzent5 2 2 3_STE" xfId="214"/>
    <cellStyle name="40% - Akzent5 2 2 4" xfId="215"/>
    <cellStyle name="40% - Akzent5 2 2_AV" xfId="216"/>
    <cellStyle name="40% - Akzent5 2 3" xfId="217"/>
    <cellStyle name="40% - Akzent5 2 3 2" xfId="218"/>
    <cellStyle name="40% - Akzent5 2 3_STE" xfId="219"/>
    <cellStyle name="40% - Akzent5 2 4" xfId="220"/>
    <cellStyle name="40% - Akzent5 2 4 2" xfId="221"/>
    <cellStyle name="40% - Akzent5 2 4_STE" xfId="222"/>
    <cellStyle name="40% - Akzent5 2 5" xfId="223"/>
    <cellStyle name="40% - Akzent5 2_AV" xfId="224"/>
    <cellStyle name="40% - Akzent6 2" xfId="225"/>
    <cellStyle name="40% - Akzent6 2 2" xfId="226"/>
    <cellStyle name="40% - Akzent6 2 2 2" xfId="227"/>
    <cellStyle name="40% - Akzent6 2 2 2 2" xfId="228"/>
    <cellStyle name="40% - Akzent6 2 2 2_STE" xfId="229"/>
    <cellStyle name="40% - Akzent6 2 2 3" xfId="230"/>
    <cellStyle name="40% - Akzent6 2 2 3 2" xfId="231"/>
    <cellStyle name="40% - Akzent6 2 2 3_STE" xfId="232"/>
    <cellStyle name="40% - Akzent6 2 2 4" xfId="233"/>
    <cellStyle name="40% - Akzent6 2 2_AV" xfId="234"/>
    <cellStyle name="40% - Akzent6 2 3" xfId="235"/>
    <cellStyle name="40% - Akzent6 2 3 2" xfId="236"/>
    <cellStyle name="40% - Akzent6 2 3_STE" xfId="237"/>
    <cellStyle name="40% - Akzent6 2 4" xfId="238"/>
    <cellStyle name="40% - Akzent6 2 4 2" xfId="239"/>
    <cellStyle name="40% - Akzent6 2 4_STE" xfId="240"/>
    <cellStyle name="40% - Akzent6 2 5" xfId="241"/>
    <cellStyle name="40% - Akzent6 2_AV" xfId="242"/>
    <cellStyle name="60 % - Akzent1 2" xfId="243"/>
    <cellStyle name="60 % - Akzent1 3" xfId="244"/>
    <cellStyle name="60 % - Akzent2 2" xfId="245"/>
    <cellStyle name="60 % - Akzent2 3" xfId="246"/>
    <cellStyle name="60 % - Akzent3 2" xfId="247"/>
    <cellStyle name="60 % - Akzent3 3" xfId="248"/>
    <cellStyle name="60 % - Akzent4 2" xfId="249"/>
    <cellStyle name="60 % - Akzent4 3" xfId="250"/>
    <cellStyle name="60 % - Akzent5 2" xfId="251"/>
    <cellStyle name="60 % - Akzent5 3" xfId="252"/>
    <cellStyle name="60 % - Akzent6 2" xfId="253"/>
    <cellStyle name="60 % - Akzent6 3" xfId="254"/>
    <cellStyle name="60% - Akzent1 2" xfId="255"/>
    <cellStyle name="60% - Akzent2 2" xfId="256"/>
    <cellStyle name="60% - Akzent3 2" xfId="257"/>
    <cellStyle name="60% - Akzent4 2" xfId="258"/>
    <cellStyle name="60% - Akzent5 2" xfId="259"/>
    <cellStyle name="60% - Akzent6 2" xfId="260"/>
    <cellStyle name="Anteile" xfId="261"/>
    <cellStyle name="Anteile 10" xfId="262"/>
    <cellStyle name="Anteile 10 2" xfId="263"/>
    <cellStyle name="Anteile 10 2 2" xfId="264"/>
    <cellStyle name="Anteile 10 2_AV" xfId="265"/>
    <cellStyle name="Anteile 10 3" xfId="266"/>
    <cellStyle name="Anteile 10_AV" xfId="267"/>
    <cellStyle name="Anteile 11" xfId="268"/>
    <cellStyle name="Anteile 11 2" xfId="269"/>
    <cellStyle name="Anteile 11_AV" xfId="270"/>
    <cellStyle name="Anteile 12" xfId="271"/>
    <cellStyle name="Anteile 12 2" xfId="272"/>
    <cellStyle name="Anteile 12_AV" xfId="273"/>
    <cellStyle name="Anteile 13" xfId="274"/>
    <cellStyle name="Anteile 13 2" xfId="275"/>
    <cellStyle name="Anteile 13 2 2" xfId="276"/>
    <cellStyle name="Anteile 13 2_AV" xfId="277"/>
    <cellStyle name="Anteile 13 3" xfId="278"/>
    <cellStyle name="Anteile 13_AV" xfId="279"/>
    <cellStyle name="Anteile 14" xfId="280"/>
    <cellStyle name="Anteile 14 2" xfId="281"/>
    <cellStyle name="Anteile 14 2 2" xfId="282"/>
    <cellStyle name="Anteile 14 2_AV" xfId="283"/>
    <cellStyle name="Anteile 14 3" xfId="284"/>
    <cellStyle name="Anteile 14_AV" xfId="285"/>
    <cellStyle name="Anteile 15" xfId="286"/>
    <cellStyle name="Anteile 15 2" xfId="287"/>
    <cellStyle name="Anteile 15 2 2" xfId="288"/>
    <cellStyle name="Anteile 15 2_AV" xfId="289"/>
    <cellStyle name="Anteile 15 3" xfId="290"/>
    <cellStyle name="Anteile 15_AV" xfId="291"/>
    <cellStyle name="Anteile 16" xfId="292"/>
    <cellStyle name="Anteile 16 2" xfId="293"/>
    <cellStyle name="Anteile 16 2 2" xfId="294"/>
    <cellStyle name="Anteile 16 2_AV" xfId="295"/>
    <cellStyle name="Anteile 16 3" xfId="296"/>
    <cellStyle name="Anteile 16 3 2" xfId="297"/>
    <cellStyle name="Anteile 16 3_AV" xfId="298"/>
    <cellStyle name="Anteile 16 4" xfId="299"/>
    <cellStyle name="Anteile 16_AV" xfId="300"/>
    <cellStyle name="Anteile 17" xfId="301"/>
    <cellStyle name="Anteile 17 2" xfId="302"/>
    <cellStyle name="Anteile 17 2 2" xfId="303"/>
    <cellStyle name="Anteile 17 2_AV" xfId="304"/>
    <cellStyle name="Anteile 17 3" xfId="305"/>
    <cellStyle name="Anteile 17 3 2" xfId="306"/>
    <cellStyle name="Anteile 17 3_AV" xfId="307"/>
    <cellStyle name="Anteile 17 4" xfId="308"/>
    <cellStyle name="Anteile 17_AV" xfId="309"/>
    <cellStyle name="Anteile 18" xfId="310"/>
    <cellStyle name="Anteile 18 2" xfId="311"/>
    <cellStyle name="Anteile 18 2 2" xfId="312"/>
    <cellStyle name="Anteile 18 2_AV" xfId="313"/>
    <cellStyle name="Anteile 18 3" xfId="314"/>
    <cellStyle name="Anteile 18 3 2" xfId="315"/>
    <cellStyle name="Anteile 18 3_AV" xfId="316"/>
    <cellStyle name="Anteile 18 4" xfId="317"/>
    <cellStyle name="Anteile 18_AV" xfId="318"/>
    <cellStyle name="Anteile 19" xfId="319"/>
    <cellStyle name="Anteile 19 2" xfId="320"/>
    <cellStyle name="Anteile 19_AV" xfId="321"/>
    <cellStyle name="Anteile 2" xfId="322"/>
    <cellStyle name="Anteile 2 2" xfId="323"/>
    <cellStyle name="Anteile 2 2 2" xfId="324"/>
    <cellStyle name="Anteile 2 2_AV" xfId="325"/>
    <cellStyle name="Anteile 2 3" xfId="326"/>
    <cellStyle name="Anteile 2_AV" xfId="327"/>
    <cellStyle name="Anteile 20" xfId="328"/>
    <cellStyle name="Anteile 20 2" xfId="329"/>
    <cellStyle name="Anteile 20_AV" xfId="330"/>
    <cellStyle name="Anteile 21" xfId="331"/>
    <cellStyle name="Anteile 21 2" xfId="332"/>
    <cellStyle name="Anteile 21_AV" xfId="333"/>
    <cellStyle name="Anteile 22" xfId="334"/>
    <cellStyle name="Anteile 22 2" xfId="335"/>
    <cellStyle name="Anteile 22 2 2" xfId="336"/>
    <cellStyle name="Anteile 22 2_AV" xfId="337"/>
    <cellStyle name="Anteile 22 3" xfId="338"/>
    <cellStyle name="Anteile 22_AV" xfId="339"/>
    <cellStyle name="Anteile 23" xfId="340"/>
    <cellStyle name="Anteile 23 2" xfId="341"/>
    <cellStyle name="Anteile 23 2 2" xfId="342"/>
    <cellStyle name="Anteile 23 2_AV" xfId="343"/>
    <cellStyle name="Anteile 23 3" xfId="344"/>
    <cellStyle name="Anteile 23_AV" xfId="345"/>
    <cellStyle name="Anteile 24" xfId="346"/>
    <cellStyle name="Anteile 24 2" xfId="347"/>
    <cellStyle name="Anteile 24 2 2" xfId="348"/>
    <cellStyle name="Anteile 24 2_AV" xfId="349"/>
    <cellStyle name="Anteile 24 3" xfId="350"/>
    <cellStyle name="Anteile 24_AV" xfId="351"/>
    <cellStyle name="Anteile 25" xfId="352"/>
    <cellStyle name="Anteile 25 2" xfId="353"/>
    <cellStyle name="Anteile 25 2 2" xfId="354"/>
    <cellStyle name="Anteile 25 2_AV" xfId="355"/>
    <cellStyle name="Anteile 25 3" xfId="356"/>
    <cellStyle name="Anteile 25_AV" xfId="357"/>
    <cellStyle name="Anteile 26" xfId="358"/>
    <cellStyle name="Anteile 26 2" xfId="359"/>
    <cellStyle name="Anteile 26 2 2" xfId="360"/>
    <cellStyle name="Anteile 26 2_AV" xfId="361"/>
    <cellStyle name="Anteile 26 3" xfId="362"/>
    <cellStyle name="Anteile 26_AV" xfId="363"/>
    <cellStyle name="Anteile 27" xfId="364"/>
    <cellStyle name="Anteile 27 2" xfId="365"/>
    <cellStyle name="Anteile 27 2 2" xfId="366"/>
    <cellStyle name="Anteile 27 2_AV" xfId="367"/>
    <cellStyle name="Anteile 27 3" xfId="368"/>
    <cellStyle name="Anteile 27_AV" xfId="369"/>
    <cellStyle name="Anteile 28" xfId="370"/>
    <cellStyle name="Anteile 28 2" xfId="371"/>
    <cellStyle name="Anteile 28 2 2" xfId="372"/>
    <cellStyle name="Anteile 28 2_AV" xfId="373"/>
    <cellStyle name="Anteile 28 3" xfId="374"/>
    <cellStyle name="Anteile 28_AV" xfId="375"/>
    <cellStyle name="Anteile 29" xfId="376"/>
    <cellStyle name="Anteile 29 2" xfId="377"/>
    <cellStyle name="Anteile 29 2 2" xfId="378"/>
    <cellStyle name="Anteile 29 2_AV" xfId="379"/>
    <cellStyle name="Anteile 29 3" xfId="380"/>
    <cellStyle name="Anteile 29_AV" xfId="381"/>
    <cellStyle name="Anteile 3" xfId="382"/>
    <cellStyle name="Anteile 3 2" xfId="383"/>
    <cellStyle name="Anteile 3 2 2" xfId="384"/>
    <cellStyle name="Anteile 3 2 2 2" xfId="385"/>
    <cellStyle name="Anteile 3 2 2_AV" xfId="386"/>
    <cellStyle name="Anteile 3 2 3" xfId="387"/>
    <cellStyle name="Anteile 3 2_AV" xfId="388"/>
    <cellStyle name="Anteile 3 3" xfId="389"/>
    <cellStyle name="Anteile 3 3 2" xfId="390"/>
    <cellStyle name="Anteile 3 3_AV" xfId="391"/>
    <cellStyle name="Anteile 3 4" xfId="392"/>
    <cellStyle name="Anteile 3_AV" xfId="393"/>
    <cellStyle name="Anteile 30" xfId="394"/>
    <cellStyle name="Anteile 30 2" xfId="395"/>
    <cellStyle name="Anteile 30 2 2" xfId="396"/>
    <cellStyle name="Anteile 30 2_AV" xfId="397"/>
    <cellStyle name="Anteile 30 3" xfId="398"/>
    <cellStyle name="Anteile 30_AV" xfId="399"/>
    <cellStyle name="Anteile 31" xfId="400"/>
    <cellStyle name="Anteile 31 2" xfId="401"/>
    <cellStyle name="Anteile 31 2 2" xfId="402"/>
    <cellStyle name="Anteile 31 2_AV" xfId="403"/>
    <cellStyle name="Anteile 31 3" xfId="404"/>
    <cellStyle name="Anteile 31_AV" xfId="405"/>
    <cellStyle name="Anteile 32" xfId="406"/>
    <cellStyle name="Anteile 32 2" xfId="407"/>
    <cellStyle name="Anteile 32 2 2" xfId="408"/>
    <cellStyle name="Anteile 32 2_AV" xfId="409"/>
    <cellStyle name="Anteile 32 3" xfId="410"/>
    <cellStyle name="Anteile 32_AV" xfId="411"/>
    <cellStyle name="Anteile 33" xfId="412"/>
    <cellStyle name="Anteile 33 2" xfId="413"/>
    <cellStyle name="Anteile 33 2 2" xfId="414"/>
    <cellStyle name="Anteile 33 2_AV" xfId="415"/>
    <cellStyle name="Anteile 33 3" xfId="416"/>
    <cellStyle name="Anteile 33_AV" xfId="417"/>
    <cellStyle name="Anteile 34" xfId="418"/>
    <cellStyle name="Anteile 34 2" xfId="419"/>
    <cellStyle name="Anteile 34 2 2" xfId="420"/>
    <cellStyle name="Anteile 34 2_AV" xfId="421"/>
    <cellStyle name="Anteile 34 3" xfId="422"/>
    <cellStyle name="Anteile 34_AV" xfId="423"/>
    <cellStyle name="Anteile 35" xfId="424"/>
    <cellStyle name="Anteile 35 2" xfId="425"/>
    <cellStyle name="Anteile 35 2 2" xfId="426"/>
    <cellStyle name="Anteile 35 2_AV" xfId="427"/>
    <cellStyle name="Anteile 35 3" xfId="428"/>
    <cellStyle name="Anteile 35_AV" xfId="429"/>
    <cellStyle name="Anteile 36" xfId="430"/>
    <cellStyle name="Anteile 36 2" xfId="431"/>
    <cellStyle name="Anteile 36 2 2" xfId="432"/>
    <cellStyle name="Anteile 36 2_AV" xfId="433"/>
    <cellStyle name="Anteile 36 3" xfId="434"/>
    <cellStyle name="Anteile 36_AV" xfId="435"/>
    <cellStyle name="Anteile 37" xfId="436"/>
    <cellStyle name="Anteile 37 2" xfId="437"/>
    <cellStyle name="Anteile 37 2 2" xfId="438"/>
    <cellStyle name="Anteile 37 2_AV" xfId="439"/>
    <cellStyle name="Anteile 37 3" xfId="440"/>
    <cellStyle name="Anteile 37_AV" xfId="441"/>
    <cellStyle name="Anteile 38" xfId="442"/>
    <cellStyle name="Anteile 38 2" xfId="443"/>
    <cellStyle name="Anteile 38 2 2" xfId="444"/>
    <cellStyle name="Anteile 38 2_AV" xfId="445"/>
    <cellStyle name="Anteile 38 3" xfId="446"/>
    <cellStyle name="Anteile 38_AV" xfId="447"/>
    <cellStyle name="Anteile 39" xfId="448"/>
    <cellStyle name="Anteile 39 2" xfId="449"/>
    <cellStyle name="Anteile 39 2 2" xfId="450"/>
    <cellStyle name="Anteile 39 2_AV" xfId="451"/>
    <cellStyle name="Anteile 39 3" xfId="452"/>
    <cellStyle name="Anteile 39_AV" xfId="453"/>
    <cellStyle name="Anteile 4" xfId="454"/>
    <cellStyle name="Anteile 4 2" xfId="455"/>
    <cellStyle name="Anteile 4 2 2" xfId="456"/>
    <cellStyle name="Anteile 4 2_AV" xfId="457"/>
    <cellStyle name="Anteile 4 3" xfId="458"/>
    <cellStyle name="Anteile 4 3 2" xfId="459"/>
    <cellStyle name="Anteile 4 3 2 2" xfId="460"/>
    <cellStyle name="Anteile 4 3 2_AV" xfId="461"/>
    <cellStyle name="Anteile 4 3 3" xfId="462"/>
    <cellStyle name="Anteile 4 3_AV" xfId="463"/>
    <cellStyle name="Anteile 4 4" xfId="464"/>
    <cellStyle name="Anteile 4_AV" xfId="465"/>
    <cellStyle name="Anteile 40" xfId="466"/>
    <cellStyle name="Anteile 40 2" xfId="467"/>
    <cellStyle name="Anteile 40 2 2" xfId="468"/>
    <cellStyle name="Anteile 40 2_AV" xfId="469"/>
    <cellStyle name="Anteile 40 3" xfId="470"/>
    <cellStyle name="Anteile 40_AV" xfId="471"/>
    <cellStyle name="Anteile 41" xfId="472"/>
    <cellStyle name="Anteile 41 2" xfId="473"/>
    <cellStyle name="Anteile 41 2 2" xfId="474"/>
    <cellStyle name="Anteile 41 2_AV" xfId="475"/>
    <cellStyle name="Anteile 41 3" xfId="476"/>
    <cellStyle name="Anteile 41_AV" xfId="477"/>
    <cellStyle name="Anteile 42" xfId="478"/>
    <cellStyle name="Anteile 42 2" xfId="479"/>
    <cellStyle name="Anteile 42 2 2" xfId="480"/>
    <cellStyle name="Anteile 42 2_AV" xfId="481"/>
    <cellStyle name="Anteile 42 3" xfId="482"/>
    <cellStyle name="Anteile 42 3 2" xfId="483"/>
    <cellStyle name="Anteile 42 3 2 2" xfId="484"/>
    <cellStyle name="Anteile 42 3 2_AV" xfId="485"/>
    <cellStyle name="Anteile 42 3 3" xfId="486"/>
    <cellStyle name="Anteile 42 3_AV" xfId="487"/>
    <cellStyle name="Anteile 42 4" xfId="488"/>
    <cellStyle name="Anteile 42_AV" xfId="489"/>
    <cellStyle name="Anteile 43" xfId="490"/>
    <cellStyle name="Anteile 43 2" xfId="491"/>
    <cellStyle name="Anteile 43 2 2" xfId="492"/>
    <cellStyle name="Anteile 43 2_AV" xfId="493"/>
    <cellStyle name="Anteile 43 3" xfId="494"/>
    <cellStyle name="Anteile 43_AV" xfId="495"/>
    <cellStyle name="Anteile 44" xfId="496"/>
    <cellStyle name="Anteile 44 2" xfId="497"/>
    <cellStyle name="Anteile 44 2 2" xfId="498"/>
    <cellStyle name="Anteile 44 2_AV" xfId="499"/>
    <cellStyle name="Anteile 44 3" xfId="500"/>
    <cellStyle name="Anteile 44_AV" xfId="501"/>
    <cellStyle name="Anteile 5" xfId="502"/>
    <cellStyle name="Anteile 5 2" xfId="503"/>
    <cellStyle name="Anteile 5_AV" xfId="504"/>
    <cellStyle name="Anteile 6" xfId="505"/>
    <cellStyle name="Anteile 6 2" xfId="506"/>
    <cellStyle name="Anteile 6 2 2" xfId="507"/>
    <cellStyle name="Anteile 6 2_AV" xfId="508"/>
    <cellStyle name="Anteile 6 3" xfId="509"/>
    <cellStyle name="Anteile 6_AV" xfId="510"/>
    <cellStyle name="Anteile 7" xfId="511"/>
    <cellStyle name="Anteile 7 2" xfId="512"/>
    <cellStyle name="Anteile 7 2 2" xfId="513"/>
    <cellStyle name="Anteile 7 2_AV" xfId="514"/>
    <cellStyle name="Anteile 7 3" xfId="515"/>
    <cellStyle name="Anteile 7_AV" xfId="516"/>
    <cellStyle name="Anteile 8" xfId="517"/>
    <cellStyle name="Anteile 8 2" xfId="518"/>
    <cellStyle name="Anteile 8 2 2" xfId="519"/>
    <cellStyle name="Anteile 8 2_AV" xfId="520"/>
    <cellStyle name="Anteile 8 3" xfId="521"/>
    <cellStyle name="Anteile 8_AV" xfId="522"/>
    <cellStyle name="Anteile 9" xfId="523"/>
    <cellStyle name="Anteile 9 2" xfId="524"/>
    <cellStyle name="Anteile 9 2 2" xfId="525"/>
    <cellStyle name="Anteile 9 2_AV" xfId="526"/>
    <cellStyle name="Anteile 9 3" xfId="527"/>
    <cellStyle name="Anteile 9_AV" xfId="528"/>
    <cellStyle name="Anteile_AV" xfId="529"/>
    <cellStyle name="Besuchter Hyperlink_Mappe2" xfId="530"/>
    <cellStyle name="Dezimal 2" xfId="531"/>
    <cellStyle name="DM" xfId="532"/>
    <cellStyle name="DM 10" xfId="533"/>
    <cellStyle name="DM 10 2" xfId="534"/>
    <cellStyle name="DM 10 2 2" xfId="535"/>
    <cellStyle name="DM 10 2_AV" xfId="536"/>
    <cellStyle name="DM 10 3" xfId="537"/>
    <cellStyle name="DM 10_AV" xfId="538"/>
    <cellStyle name="DM 11" xfId="539"/>
    <cellStyle name="DM 11 2" xfId="540"/>
    <cellStyle name="DM 11_AV" xfId="541"/>
    <cellStyle name="DM 12" xfId="542"/>
    <cellStyle name="DM 12 2" xfId="543"/>
    <cellStyle name="DM 12_AV" xfId="544"/>
    <cellStyle name="DM 13" xfId="545"/>
    <cellStyle name="DM 13 2" xfId="546"/>
    <cellStyle name="DM 13 2 2" xfId="547"/>
    <cellStyle name="DM 13 2_AV" xfId="548"/>
    <cellStyle name="DM 13 3" xfId="549"/>
    <cellStyle name="DM 13_AV" xfId="550"/>
    <cellStyle name="DM 14" xfId="551"/>
    <cellStyle name="DM 14 2" xfId="552"/>
    <cellStyle name="DM 14 2 2" xfId="553"/>
    <cellStyle name="DM 14 2_AV" xfId="554"/>
    <cellStyle name="DM 14 3" xfId="555"/>
    <cellStyle name="DM 14_AV" xfId="556"/>
    <cellStyle name="DM 15" xfId="557"/>
    <cellStyle name="DM 15 2" xfId="558"/>
    <cellStyle name="DM 15 2 2" xfId="559"/>
    <cellStyle name="DM 15 2_AV" xfId="560"/>
    <cellStyle name="DM 15 3" xfId="561"/>
    <cellStyle name="DM 15_AV" xfId="562"/>
    <cellStyle name="DM 16" xfId="563"/>
    <cellStyle name="DM 16 2" xfId="564"/>
    <cellStyle name="DM 16 2 2" xfId="565"/>
    <cellStyle name="DM 16 2_AV" xfId="566"/>
    <cellStyle name="DM 16 3" xfId="567"/>
    <cellStyle name="DM 16 3 2" xfId="568"/>
    <cellStyle name="DM 16 3_AV" xfId="569"/>
    <cellStyle name="DM 16 4" xfId="570"/>
    <cellStyle name="DM 16_AV" xfId="571"/>
    <cellStyle name="DM 17" xfId="572"/>
    <cellStyle name="DM 17 2" xfId="573"/>
    <cellStyle name="DM 17 2 2" xfId="574"/>
    <cellStyle name="DM 17 2_AV" xfId="575"/>
    <cellStyle name="DM 17 3" xfId="576"/>
    <cellStyle name="DM 17 3 2" xfId="577"/>
    <cellStyle name="DM 17 3_AV" xfId="578"/>
    <cellStyle name="DM 17 4" xfId="579"/>
    <cellStyle name="DM 17_AV" xfId="580"/>
    <cellStyle name="DM 18" xfId="581"/>
    <cellStyle name="DM 18 2" xfId="582"/>
    <cellStyle name="DM 18 2 2" xfId="583"/>
    <cellStyle name="DM 18 2_AV" xfId="584"/>
    <cellStyle name="DM 18 3" xfId="585"/>
    <cellStyle name="DM 18 3 2" xfId="586"/>
    <cellStyle name="DM 18 3_AV" xfId="587"/>
    <cellStyle name="DM 18 4" xfId="588"/>
    <cellStyle name="DM 18_AV" xfId="589"/>
    <cellStyle name="DM 19" xfId="590"/>
    <cellStyle name="DM 19 2" xfId="591"/>
    <cellStyle name="DM 19_AV" xfId="592"/>
    <cellStyle name="DM 2" xfId="593"/>
    <cellStyle name="DM 2 2" xfId="594"/>
    <cellStyle name="DM 2 2 2" xfId="595"/>
    <cellStyle name="DM 2 2_AV" xfId="596"/>
    <cellStyle name="DM 2 3" xfId="597"/>
    <cellStyle name="DM 2_AV" xfId="598"/>
    <cellStyle name="DM 20" xfId="599"/>
    <cellStyle name="DM 20 2" xfId="600"/>
    <cellStyle name="DM 20_AV" xfId="601"/>
    <cellStyle name="DM 21" xfId="602"/>
    <cellStyle name="DM 21 2" xfId="603"/>
    <cellStyle name="DM 21_AV" xfId="604"/>
    <cellStyle name="DM 22" xfId="605"/>
    <cellStyle name="DM 22 2" xfId="606"/>
    <cellStyle name="DM 22 2 2" xfId="607"/>
    <cellStyle name="DM 22 2_AV" xfId="608"/>
    <cellStyle name="DM 22 3" xfId="609"/>
    <cellStyle name="DM 22_AV" xfId="610"/>
    <cellStyle name="DM 23" xfId="611"/>
    <cellStyle name="DM 23 2" xfId="612"/>
    <cellStyle name="DM 23 2 2" xfId="613"/>
    <cellStyle name="DM 23 2_AV" xfId="614"/>
    <cellStyle name="DM 23 3" xfId="615"/>
    <cellStyle name="DM 23_AV" xfId="616"/>
    <cellStyle name="DM 24" xfId="617"/>
    <cellStyle name="DM 24 2" xfId="618"/>
    <cellStyle name="DM 24 2 2" xfId="619"/>
    <cellStyle name="DM 24 2_AV" xfId="620"/>
    <cellStyle name="DM 24 3" xfId="621"/>
    <cellStyle name="DM 24_AV" xfId="622"/>
    <cellStyle name="DM 25" xfId="623"/>
    <cellStyle name="DM 25 2" xfId="624"/>
    <cellStyle name="DM 25 2 2" xfId="625"/>
    <cellStyle name="DM 25 2_AV" xfId="626"/>
    <cellStyle name="DM 25 3" xfId="627"/>
    <cellStyle name="DM 25_AV" xfId="628"/>
    <cellStyle name="DM 26" xfId="629"/>
    <cellStyle name="DM 26 2" xfId="630"/>
    <cellStyle name="DM 26 2 2" xfId="631"/>
    <cellStyle name="DM 26 2_AV" xfId="632"/>
    <cellStyle name="DM 26 3" xfId="633"/>
    <cellStyle name="DM 26_AV" xfId="634"/>
    <cellStyle name="DM 27" xfId="635"/>
    <cellStyle name="DM 27 2" xfId="636"/>
    <cellStyle name="DM 27 2 2" xfId="637"/>
    <cellStyle name="DM 27 2_AV" xfId="638"/>
    <cellStyle name="DM 27 3" xfId="639"/>
    <cellStyle name="DM 27_AV" xfId="640"/>
    <cellStyle name="DM 28" xfId="641"/>
    <cellStyle name="DM 28 2" xfId="642"/>
    <cellStyle name="DM 28 2 2" xfId="643"/>
    <cellStyle name="DM 28 2_AV" xfId="644"/>
    <cellStyle name="DM 28 3" xfId="645"/>
    <cellStyle name="DM 28_AV" xfId="646"/>
    <cellStyle name="DM 29" xfId="647"/>
    <cellStyle name="DM 29 2" xfId="648"/>
    <cellStyle name="DM 29 2 2" xfId="649"/>
    <cellStyle name="DM 29 2_AV" xfId="650"/>
    <cellStyle name="DM 29 3" xfId="651"/>
    <cellStyle name="DM 29_AV" xfId="652"/>
    <cellStyle name="DM 3" xfId="653"/>
    <cellStyle name="DM 3 2" xfId="654"/>
    <cellStyle name="DM 3 2 2" xfId="655"/>
    <cellStyle name="DM 3 2 2 2" xfId="656"/>
    <cellStyle name="DM 3 2 2_AV" xfId="657"/>
    <cellStyle name="DM 3 2 3" xfId="658"/>
    <cellStyle name="DM 3 2_AV" xfId="659"/>
    <cellStyle name="DM 3 3" xfId="660"/>
    <cellStyle name="DM 3 3 2" xfId="661"/>
    <cellStyle name="DM 3 3_AV" xfId="662"/>
    <cellStyle name="DM 3 4" xfId="663"/>
    <cellStyle name="DM 3_AV" xfId="664"/>
    <cellStyle name="DM 30" xfId="665"/>
    <cellStyle name="DM 30 2" xfId="666"/>
    <cellStyle name="DM 30 2 2" xfId="667"/>
    <cellStyle name="DM 30 2_AV" xfId="668"/>
    <cellStyle name="DM 30 3" xfId="669"/>
    <cellStyle name="DM 30_AV" xfId="670"/>
    <cellStyle name="DM 31" xfId="671"/>
    <cellStyle name="DM 31 2" xfId="672"/>
    <cellStyle name="DM 31 2 2" xfId="673"/>
    <cellStyle name="DM 31 2_AV" xfId="674"/>
    <cellStyle name="DM 31 3" xfId="675"/>
    <cellStyle name="DM 31_AV" xfId="676"/>
    <cellStyle name="DM 32" xfId="677"/>
    <cellStyle name="DM 32 2" xfId="678"/>
    <cellStyle name="DM 32 2 2" xfId="679"/>
    <cellStyle name="DM 32 2_AV" xfId="680"/>
    <cellStyle name="DM 32 3" xfId="681"/>
    <cellStyle name="DM 32_AV" xfId="682"/>
    <cellStyle name="DM 33" xfId="683"/>
    <cellStyle name="DM 33 2" xfId="684"/>
    <cellStyle name="DM 33 2 2" xfId="685"/>
    <cellStyle name="DM 33 2_AV" xfId="686"/>
    <cellStyle name="DM 33 3" xfId="687"/>
    <cellStyle name="DM 33_AV" xfId="688"/>
    <cellStyle name="DM 34" xfId="689"/>
    <cellStyle name="DM 34 2" xfId="690"/>
    <cellStyle name="DM 34 2 2" xfId="691"/>
    <cellStyle name="DM 34 2_AV" xfId="692"/>
    <cellStyle name="DM 34 3" xfId="693"/>
    <cellStyle name="DM 34_AV" xfId="694"/>
    <cellStyle name="DM 35" xfId="695"/>
    <cellStyle name="DM 35 2" xfId="696"/>
    <cellStyle name="DM 35 2 2" xfId="697"/>
    <cellStyle name="DM 35 2_AV" xfId="698"/>
    <cellStyle name="DM 35 3" xfId="699"/>
    <cellStyle name="DM 35_AV" xfId="700"/>
    <cellStyle name="DM 36" xfId="701"/>
    <cellStyle name="DM 36 2" xfId="702"/>
    <cellStyle name="DM 36 2 2" xfId="703"/>
    <cellStyle name="DM 36 2_AV" xfId="704"/>
    <cellStyle name="DM 36 3" xfId="705"/>
    <cellStyle name="DM 36_AV" xfId="706"/>
    <cellStyle name="DM 37" xfId="707"/>
    <cellStyle name="DM 37 2" xfId="708"/>
    <cellStyle name="DM 37 2 2" xfId="709"/>
    <cellStyle name="DM 37 2_AV" xfId="710"/>
    <cellStyle name="DM 37 3" xfId="711"/>
    <cellStyle name="DM 37_AV" xfId="712"/>
    <cellStyle name="DM 38" xfId="713"/>
    <cellStyle name="DM 38 2" xfId="714"/>
    <cellStyle name="DM 38 2 2" xfId="715"/>
    <cellStyle name="DM 38 2_AV" xfId="716"/>
    <cellStyle name="DM 38 3" xfId="717"/>
    <cellStyle name="DM 38_AV" xfId="718"/>
    <cellStyle name="DM 39" xfId="719"/>
    <cellStyle name="DM 39 2" xfId="720"/>
    <cellStyle name="DM 39 2 2" xfId="721"/>
    <cellStyle name="DM 39 2_AV" xfId="722"/>
    <cellStyle name="DM 39 3" xfId="723"/>
    <cellStyle name="DM 39_AV" xfId="724"/>
    <cellStyle name="DM 4" xfId="725"/>
    <cellStyle name="DM 4 2" xfId="726"/>
    <cellStyle name="DM 4 2 2" xfId="727"/>
    <cellStyle name="DM 4 2_AV" xfId="728"/>
    <cellStyle name="DM 4 3" xfId="729"/>
    <cellStyle name="DM 4 3 2" xfId="730"/>
    <cellStyle name="DM 4 3 2 2" xfId="731"/>
    <cellStyle name="DM 4 3 2_AV" xfId="732"/>
    <cellStyle name="DM 4 3 3" xfId="733"/>
    <cellStyle name="DM 4 3_AV" xfId="734"/>
    <cellStyle name="DM 4 4" xfId="735"/>
    <cellStyle name="DM 4_AV" xfId="736"/>
    <cellStyle name="DM 40" xfId="737"/>
    <cellStyle name="DM 40 2" xfId="738"/>
    <cellStyle name="DM 40 2 2" xfId="739"/>
    <cellStyle name="DM 40 2_AV" xfId="740"/>
    <cellStyle name="DM 40 3" xfId="741"/>
    <cellStyle name="DM 40_AV" xfId="742"/>
    <cellStyle name="DM 41" xfId="743"/>
    <cellStyle name="DM 41 2" xfId="744"/>
    <cellStyle name="DM 41 2 2" xfId="745"/>
    <cellStyle name="DM 41 2_AV" xfId="746"/>
    <cellStyle name="DM 41 3" xfId="747"/>
    <cellStyle name="DM 41_AV" xfId="748"/>
    <cellStyle name="DM 42" xfId="749"/>
    <cellStyle name="DM 42 2" xfId="750"/>
    <cellStyle name="DM 42 2 2" xfId="751"/>
    <cellStyle name="DM 42 2_AV" xfId="752"/>
    <cellStyle name="DM 42 3" xfId="753"/>
    <cellStyle name="DM 42 3 2" xfId="754"/>
    <cellStyle name="DM 42 3 2 2" xfId="755"/>
    <cellStyle name="DM 42 3 2_AV" xfId="756"/>
    <cellStyle name="DM 42 3 3" xfId="757"/>
    <cellStyle name="DM 42 3_AV" xfId="758"/>
    <cellStyle name="DM 42 4" xfId="759"/>
    <cellStyle name="DM 42_AV" xfId="760"/>
    <cellStyle name="DM 43" xfId="761"/>
    <cellStyle name="DM 43 2" xfId="762"/>
    <cellStyle name="DM 43 2 2" xfId="763"/>
    <cellStyle name="DM 43 2_AV" xfId="764"/>
    <cellStyle name="DM 43 3" xfId="765"/>
    <cellStyle name="DM 43_AV" xfId="766"/>
    <cellStyle name="DM 44" xfId="767"/>
    <cellStyle name="DM 44 2" xfId="768"/>
    <cellStyle name="DM 44 2 2" xfId="769"/>
    <cellStyle name="DM 44 2_AV" xfId="770"/>
    <cellStyle name="DM 44 3" xfId="771"/>
    <cellStyle name="DM 44_AV" xfId="772"/>
    <cellStyle name="DM 5" xfId="773"/>
    <cellStyle name="DM 5 2" xfId="774"/>
    <cellStyle name="DM 5_AV" xfId="775"/>
    <cellStyle name="DM 6" xfId="776"/>
    <cellStyle name="DM 6 2" xfId="777"/>
    <cellStyle name="DM 6 2 2" xfId="778"/>
    <cellStyle name="DM 6 2_AV" xfId="779"/>
    <cellStyle name="DM 6 3" xfId="780"/>
    <cellStyle name="DM 6_AV" xfId="781"/>
    <cellStyle name="DM 7" xfId="782"/>
    <cellStyle name="DM 7 2" xfId="783"/>
    <cellStyle name="DM 7 2 2" xfId="784"/>
    <cellStyle name="DM 7 2_AV" xfId="785"/>
    <cellStyle name="DM 7 3" xfId="786"/>
    <cellStyle name="DM 7_AV" xfId="787"/>
    <cellStyle name="DM 8" xfId="788"/>
    <cellStyle name="DM 8 2" xfId="789"/>
    <cellStyle name="DM 8 2 2" xfId="790"/>
    <cellStyle name="DM 8 2_AV" xfId="791"/>
    <cellStyle name="DM 8 3" xfId="792"/>
    <cellStyle name="DM 8_AV" xfId="793"/>
    <cellStyle name="DM 9" xfId="794"/>
    <cellStyle name="DM 9 2" xfId="795"/>
    <cellStyle name="DM 9 2 2" xfId="796"/>
    <cellStyle name="DM 9 2_AV" xfId="797"/>
    <cellStyle name="DM 9 3" xfId="798"/>
    <cellStyle name="DM 9_AV" xfId="799"/>
    <cellStyle name="DM_AV" xfId="800"/>
    <cellStyle name="Euro" xfId="801"/>
    <cellStyle name="Euro 10" xfId="802"/>
    <cellStyle name="Euro 10 2" xfId="803"/>
    <cellStyle name="Euro 10 2 2" xfId="804"/>
    <cellStyle name="Euro 10 3" xfId="805"/>
    <cellStyle name="Euro 11" xfId="806"/>
    <cellStyle name="Euro 11 2" xfId="807"/>
    <cellStyle name="Euro 11 2 2" xfId="808"/>
    <cellStyle name="Euro 11 3" xfId="809"/>
    <cellStyle name="Euro 12" xfId="810"/>
    <cellStyle name="Euro 12 2" xfId="811"/>
    <cellStyle name="Euro 12 2 2" xfId="812"/>
    <cellStyle name="Euro 12 3" xfId="813"/>
    <cellStyle name="Euro 12 3 2" xfId="814"/>
    <cellStyle name="Euro 12 4" xfId="815"/>
    <cellStyle name="Euro 13" xfId="816"/>
    <cellStyle name="Euro 13 2" xfId="817"/>
    <cellStyle name="Euro 14" xfId="818"/>
    <cellStyle name="Euro 14 2" xfId="819"/>
    <cellStyle name="Euro 14 2 2" xfId="820"/>
    <cellStyle name="Euro 14 3" xfId="821"/>
    <cellStyle name="Euro 15" xfId="822"/>
    <cellStyle name="Euro 15 2" xfId="823"/>
    <cellStyle name="Euro 15 2 2" xfId="824"/>
    <cellStyle name="Euro 15 3" xfId="825"/>
    <cellStyle name="Euro 16" xfId="826"/>
    <cellStyle name="Euro 16 2" xfId="827"/>
    <cellStyle name="Euro 16 2 2" xfId="828"/>
    <cellStyle name="Euro 16 3" xfId="829"/>
    <cellStyle name="Euro 16 3 2" xfId="830"/>
    <cellStyle name="Euro 16 3 2 2" xfId="831"/>
    <cellStyle name="Euro 16 3 3" xfId="832"/>
    <cellStyle name="Euro 16 4" xfId="833"/>
    <cellStyle name="Euro 17" xfId="834"/>
    <cellStyle name="Euro 17 2" xfId="835"/>
    <cellStyle name="Euro 17 2 2" xfId="836"/>
    <cellStyle name="Euro 17 3" xfId="837"/>
    <cellStyle name="Euro 18" xfId="838"/>
    <cellStyle name="Euro 18 2" xfId="839"/>
    <cellStyle name="Euro 18 2 2" xfId="840"/>
    <cellStyle name="Euro 18 3" xfId="841"/>
    <cellStyle name="Euro 2" xfId="842"/>
    <cellStyle name="Euro 2 2" xfId="843"/>
    <cellStyle name="Euro 2 2 2" xfId="844"/>
    <cellStyle name="Euro 2 3" xfId="845"/>
    <cellStyle name="Euro 3" xfId="846"/>
    <cellStyle name="Euro 3 2" xfId="847"/>
    <cellStyle name="Euro 3 2 2" xfId="848"/>
    <cellStyle name="Euro 3 2 2 2" xfId="849"/>
    <cellStyle name="Euro 3 2 3" xfId="850"/>
    <cellStyle name="Euro 3 3" xfId="851"/>
    <cellStyle name="Euro 3 3 2" xfId="852"/>
    <cellStyle name="Euro 3 4" xfId="853"/>
    <cellStyle name="Euro 4" xfId="854"/>
    <cellStyle name="Euro 4 2" xfId="855"/>
    <cellStyle name="Euro 4 2 2" xfId="856"/>
    <cellStyle name="Euro 4 3" xfId="857"/>
    <cellStyle name="Euro 4 3 2" xfId="858"/>
    <cellStyle name="Euro 4 3 2 2" xfId="859"/>
    <cellStyle name="Euro 4 3 3" xfId="860"/>
    <cellStyle name="Euro 4 4" xfId="861"/>
    <cellStyle name="Euro 5" xfId="862"/>
    <cellStyle name="Euro 5 2" xfId="863"/>
    <cellStyle name="Euro 6" xfId="864"/>
    <cellStyle name="Euro 6 2" xfId="865"/>
    <cellStyle name="Euro 6 2 2" xfId="866"/>
    <cellStyle name="Euro 6 3" xfId="867"/>
    <cellStyle name="Euro 7" xfId="868"/>
    <cellStyle name="Euro 7 2" xfId="869"/>
    <cellStyle name="Euro 7 2 2" xfId="870"/>
    <cellStyle name="Euro 7 3" xfId="871"/>
    <cellStyle name="Euro 8" xfId="872"/>
    <cellStyle name="Euro 8 2" xfId="873"/>
    <cellStyle name="Euro 9" xfId="874"/>
    <cellStyle name="Euro 9 2" xfId="875"/>
    <cellStyle name="Hyperlink 2" xfId="876"/>
    <cellStyle name="Hyperlink 2 2" xfId="877"/>
    <cellStyle name="Hyperlink 3" xfId="878"/>
    <cellStyle name="Hyperlink 4" xfId="879"/>
    <cellStyle name="Hyperlink_Mappe2_1" xfId="880"/>
    <cellStyle name="Komma 2" xfId="881"/>
    <cellStyle name="Prozent 2" xfId="882"/>
    <cellStyle name="Prozent 2 2" xfId="883"/>
    <cellStyle name="Prozent 3" xfId="884"/>
    <cellStyle name="Prozent 4" xfId="885"/>
    <cellStyle name="Spaltenebene_1_Zinsschranke neu" xfId="886"/>
    <cellStyle name="Standard" xfId="0" builtinId="0"/>
    <cellStyle name="Standard 10" xfId="887"/>
    <cellStyle name="Standard 10 2" xfId="888"/>
    <cellStyle name="Standard 10 3" xfId="889"/>
    <cellStyle name="Standard 10 3 2" xfId="890"/>
    <cellStyle name="Standard 10 3_AV" xfId="891"/>
    <cellStyle name="Standard 10 4" xfId="892"/>
    <cellStyle name="Standard 10_AV" xfId="893"/>
    <cellStyle name="Standard 11" xfId="894"/>
    <cellStyle name="Standard 11 2" xfId="895"/>
    <cellStyle name="Standard 11_AV" xfId="896"/>
    <cellStyle name="Standard 12" xfId="897"/>
    <cellStyle name="Standard 12 2" xfId="898"/>
    <cellStyle name="Standard 12 3" xfId="899"/>
    <cellStyle name="Standard 12 3 2" xfId="900"/>
    <cellStyle name="Standard 12 3_AV" xfId="901"/>
    <cellStyle name="Standard 12 4" xfId="902"/>
    <cellStyle name="Standard 12_AV" xfId="903"/>
    <cellStyle name="Standard 13" xfId="904"/>
    <cellStyle name="Standard 13 2" xfId="905"/>
    <cellStyle name="Standard 13 3" xfId="906"/>
    <cellStyle name="Standard 13 3 2" xfId="907"/>
    <cellStyle name="Standard 13 3_AV" xfId="908"/>
    <cellStyle name="Standard 13 4" xfId="909"/>
    <cellStyle name="Standard 13_AV" xfId="910"/>
    <cellStyle name="Standard 14" xfId="911"/>
    <cellStyle name="Standard 14 2" xfId="912"/>
    <cellStyle name="Standard 14 2 2" xfId="913"/>
    <cellStyle name="Standard 14 2_AV" xfId="914"/>
    <cellStyle name="Standard 14 3" xfId="915"/>
    <cellStyle name="Standard 14 4" xfId="916"/>
    <cellStyle name="Standard 14 4 2" xfId="917"/>
    <cellStyle name="Standard 14 4_AV" xfId="918"/>
    <cellStyle name="Standard 14 5" xfId="919"/>
    <cellStyle name="Standard 14_AV" xfId="920"/>
    <cellStyle name="Standard 15" xfId="921"/>
    <cellStyle name="Standard 15 2" xfId="922"/>
    <cellStyle name="Standard 15 2 2" xfId="923"/>
    <cellStyle name="Standard 15 2_AV" xfId="924"/>
    <cellStyle name="Standard 15 3" xfId="925"/>
    <cellStyle name="Standard 15_AV" xfId="926"/>
    <cellStyle name="Standard 16" xfId="927"/>
    <cellStyle name="Standard 16 2" xfId="928"/>
    <cellStyle name="Standard 16 2 2" xfId="929"/>
    <cellStyle name="Standard 16 2 2 2" xfId="930"/>
    <cellStyle name="Standard 16 2 2_STE" xfId="931"/>
    <cellStyle name="Standard 16 2 3" xfId="932"/>
    <cellStyle name="Standard 16 2 3 2" xfId="933"/>
    <cellStyle name="Standard 16 2 3_STE" xfId="934"/>
    <cellStyle name="Standard 16 2 4" xfId="935"/>
    <cellStyle name="Standard 16 2_AV" xfId="936"/>
    <cellStyle name="Standard 16 3" xfId="937"/>
    <cellStyle name="Standard 16 3 2" xfId="938"/>
    <cellStyle name="Standard 16 3 2 2" xfId="939"/>
    <cellStyle name="Standard 16 3 2_STE" xfId="940"/>
    <cellStyle name="Standard 16 3 3" xfId="941"/>
    <cellStyle name="Standard 16 3_AV" xfId="942"/>
    <cellStyle name="Standard 16 4" xfId="943"/>
    <cellStyle name="Standard 16 4 2" xfId="944"/>
    <cellStyle name="Standard 16 4_STE" xfId="945"/>
    <cellStyle name="Standard 16 5" xfId="946"/>
    <cellStyle name="Standard 16 5 2" xfId="947"/>
    <cellStyle name="Standard 16 5_STE" xfId="948"/>
    <cellStyle name="Standard 16 6" xfId="949"/>
    <cellStyle name="Standard 16_AV" xfId="950"/>
    <cellStyle name="Standard 17" xfId="951"/>
    <cellStyle name="Standard 17 2" xfId="952"/>
    <cellStyle name="Standard 17 2 2" xfId="953"/>
    <cellStyle name="Standard 17 2 2 2" xfId="954"/>
    <cellStyle name="Standard 17 2 2_STE" xfId="955"/>
    <cellStyle name="Standard 17 2 3" xfId="956"/>
    <cellStyle name="Standard 17 2 3 2" xfId="957"/>
    <cellStyle name="Standard 17 2 3_STE" xfId="958"/>
    <cellStyle name="Standard 17 2 4" xfId="959"/>
    <cellStyle name="Standard 17 2_AV" xfId="960"/>
    <cellStyle name="Standard 17 3" xfId="961"/>
    <cellStyle name="Standard 17 3 2" xfId="962"/>
    <cellStyle name="Standard 17 3_STE" xfId="963"/>
    <cellStyle name="Standard 17 4" xfId="964"/>
    <cellStyle name="Standard 17 4 2" xfId="965"/>
    <cellStyle name="Standard 17 4_STE" xfId="966"/>
    <cellStyle name="Standard 17 5" xfId="967"/>
    <cellStyle name="Standard 17_AV" xfId="968"/>
    <cellStyle name="Standard 18" xfId="969"/>
    <cellStyle name="Standard 18 2" xfId="970"/>
    <cellStyle name="Standard 18 2 2" xfId="971"/>
    <cellStyle name="Standard 18 2 2 2" xfId="972"/>
    <cellStyle name="Standard 18 2 2_AV" xfId="973"/>
    <cellStyle name="Standard 18 2 3" xfId="974"/>
    <cellStyle name="Standard 18 2_AV" xfId="975"/>
    <cellStyle name="Standard 18 3" xfId="976"/>
    <cellStyle name="Standard 18_AV" xfId="977"/>
    <cellStyle name="Standard 19" xfId="978"/>
    <cellStyle name="Standard 19 2" xfId="979"/>
    <cellStyle name="Standard 19 2 2" xfId="980"/>
    <cellStyle name="Standard 19 2 2 2" xfId="981"/>
    <cellStyle name="Standard 19 2 2_STE" xfId="982"/>
    <cellStyle name="Standard 19 2 3" xfId="983"/>
    <cellStyle name="Standard 19 2 3 2" xfId="984"/>
    <cellStyle name="Standard 19 2 3_STE" xfId="985"/>
    <cellStyle name="Standard 19 2 4" xfId="986"/>
    <cellStyle name="Standard 19 2_AV" xfId="987"/>
    <cellStyle name="Standard 19 3" xfId="988"/>
    <cellStyle name="Standard 19 3 2" xfId="989"/>
    <cellStyle name="Standard 19 3_STE" xfId="990"/>
    <cellStyle name="Standard 19 4" xfId="991"/>
    <cellStyle name="Standard 19 4 2" xfId="992"/>
    <cellStyle name="Standard 19 4_STE" xfId="993"/>
    <cellStyle name="Standard 19 5" xfId="994"/>
    <cellStyle name="Standard 19_AV" xfId="995"/>
    <cellStyle name="Standard 2" xfId="996"/>
    <cellStyle name="Standard 2 10" xfId="997"/>
    <cellStyle name="Standard 2 2" xfId="998"/>
    <cellStyle name="Standard 2 2 2" xfId="999"/>
    <cellStyle name="Standard 2 2 2 2" xfId="1000"/>
    <cellStyle name="Standard 2 2 2_AV" xfId="1001"/>
    <cellStyle name="Standard 2 2 3" xfId="1002"/>
    <cellStyle name="Standard 2 2 3 2" xfId="1003"/>
    <cellStyle name="Standard 2 2 3_AV" xfId="1004"/>
    <cellStyle name="Standard 2 2 4" xfId="1005"/>
    <cellStyle name="Standard 2 2 5" xfId="1006"/>
    <cellStyle name="Standard 2 2 6" xfId="1007"/>
    <cellStyle name="Standard 2 2 7" xfId="1008"/>
    <cellStyle name="Standard 2 2 8" xfId="1009"/>
    <cellStyle name="Standard 2 2 9" xfId="1010"/>
    <cellStyle name="Standard 2 2_AV" xfId="1011"/>
    <cellStyle name="Standard 2 3" xfId="2"/>
    <cellStyle name="Standard 2 3 2" xfId="1012"/>
    <cellStyle name="Standard 2 3 3" xfId="1013"/>
    <cellStyle name="Standard 2 3 3 2" xfId="1014"/>
    <cellStyle name="Standard 2 3 3 2 2" xfId="1015"/>
    <cellStyle name="Standard 2 3 3 2 2 2" xfId="1016"/>
    <cellStyle name="Standard 2 3 3 2 2_STE" xfId="1017"/>
    <cellStyle name="Standard 2 3 3 2 3" xfId="1018"/>
    <cellStyle name="Standard 2 3 3 2 3 2" xfId="1019"/>
    <cellStyle name="Standard 2 3 3 2 3_STE" xfId="1020"/>
    <cellStyle name="Standard 2 3 3 2 4" xfId="1021"/>
    <cellStyle name="Standard 2 3 3 2_AV" xfId="1022"/>
    <cellStyle name="Standard 2 3 3 3" xfId="1023"/>
    <cellStyle name="Standard 2 3 3 3 2" xfId="1024"/>
    <cellStyle name="Standard 2 3 3 3_STE" xfId="1025"/>
    <cellStyle name="Standard 2 3 3 4" xfId="1026"/>
    <cellStyle name="Standard 2 3 3 4 2" xfId="1027"/>
    <cellStyle name="Standard 2 3 3 4_STE" xfId="1028"/>
    <cellStyle name="Standard 2 3 3 5" xfId="1029"/>
    <cellStyle name="Standard 2 3 3_AV" xfId="1030"/>
    <cellStyle name="Standard 2 3 4" xfId="1031"/>
    <cellStyle name="Standard 2 3 4 2" xfId="1032"/>
    <cellStyle name="Standard 2 3 4 2 2" xfId="1033"/>
    <cellStyle name="Standard 2 3 4 2_STE" xfId="1034"/>
    <cellStyle name="Standard 2 3 4 3" xfId="1035"/>
    <cellStyle name="Standard 2 3 4 3 2" xfId="1036"/>
    <cellStyle name="Standard 2 3 4 3_STE" xfId="1037"/>
    <cellStyle name="Standard 2 3 4 4" xfId="1038"/>
    <cellStyle name="Standard 2 3 4_AV" xfId="1039"/>
    <cellStyle name="Standard 2 3 5" xfId="1040"/>
    <cellStyle name="Standard 2 3 5 2" xfId="1041"/>
    <cellStyle name="Standard 2 3 5_STE" xfId="1042"/>
    <cellStyle name="Standard 2 3 6" xfId="1043"/>
    <cellStyle name="Standard 2 3 6 2" xfId="1044"/>
    <cellStyle name="Standard 2 3 6_STE" xfId="1045"/>
    <cellStyle name="Standard 2 3 7" xfId="1046"/>
    <cellStyle name="Standard 2 3_AV" xfId="1047"/>
    <cellStyle name="Standard 2 4" xfId="1048"/>
    <cellStyle name="Standard 2 5" xfId="1049"/>
    <cellStyle name="Standard 2 5 2" xfId="1050"/>
    <cellStyle name="Standard 2 5_AV" xfId="1051"/>
    <cellStyle name="Standard 2 6" xfId="1052"/>
    <cellStyle name="Standard 2 7" xfId="1053"/>
    <cellStyle name="Standard 2 8" xfId="1054"/>
    <cellStyle name="Standard 2 9" xfId="1055"/>
    <cellStyle name="Standard 2_Aussch. Steuern" xfId="1056"/>
    <cellStyle name="Standard 20" xfId="1057"/>
    <cellStyle name="Standard 20 2" xfId="1058"/>
    <cellStyle name="Standard 20 2 2" xfId="1059"/>
    <cellStyle name="Standard 20 2 2 2" xfId="1060"/>
    <cellStyle name="Standard 20 2 2_STE" xfId="1061"/>
    <cellStyle name="Standard 20 2 3" xfId="1062"/>
    <cellStyle name="Standard 20 2 3 2" xfId="1063"/>
    <cellStyle name="Standard 20 2 3_STE" xfId="1064"/>
    <cellStyle name="Standard 20 2 4" xfId="1065"/>
    <cellStyle name="Standard 20 2_AV" xfId="1066"/>
    <cellStyle name="Standard 20 3" xfId="1067"/>
    <cellStyle name="Standard 20 3 2" xfId="1068"/>
    <cellStyle name="Standard 20 3_STE" xfId="1069"/>
    <cellStyle name="Standard 20 4" xfId="1070"/>
    <cellStyle name="Standard 20 4 2" xfId="1071"/>
    <cellStyle name="Standard 20 4_STE" xfId="1072"/>
    <cellStyle name="Standard 20 5" xfId="1073"/>
    <cellStyle name="Standard 20_AV" xfId="1074"/>
    <cellStyle name="Standard 21" xfId="1075"/>
    <cellStyle name="Standard 21 2" xfId="1076"/>
    <cellStyle name="Standard 21 2 2" xfId="1077"/>
    <cellStyle name="Standard 21 2 2 2" xfId="1078"/>
    <cellStyle name="Standard 21 2 2_STE" xfId="1079"/>
    <cellStyle name="Standard 21 2 3" xfId="1080"/>
    <cellStyle name="Standard 21 2 3 2" xfId="1081"/>
    <cellStyle name="Standard 21 2 3_STE" xfId="1082"/>
    <cellStyle name="Standard 21 2 4" xfId="1083"/>
    <cellStyle name="Standard 21 2_AV" xfId="1084"/>
    <cellStyle name="Standard 21 3" xfId="1085"/>
    <cellStyle name="Standard 21 3 2" xfId="1086"/>
    <cellStyle name="Standard 21 3_STE" xfId="1087"/>
    <cellStyle name="Standard 21 4" xfId="1088"/>
    <cellStyle name="Standard 21 4 2" xfId="1089"/>
    <cellStyle name="Standard 21 4_STE" xfId="1090"/>
    <cellStyle name="Standard 21 5" xfId="1091"/>
    <cellStyle name="Standard 21_AV" xfId="1092"/>
    <cellStyle name="Standard 22" xfId="1093"/>
    <cellStyle name="Standard 22 2" xfId="1094"/>
    <cellStyle name="Standard 22 2 2" xfId="1095"/>
    <cellStyle name="Standard 22 2 2 2" xfId="1096"/>
    <cellStyle name="Standard 22 2 2_STE" xfId="1097"/>
    <cellStyle name="Standard 22 2 3" xfId="1098"/>
    <cellStyle name="Standard 22 2 3 2" xfId="1099"/>
    <cellStyle name="Standard 22 2 3_STE" xfId="1100"/>
    <cellStyle name="Standard 22 2 4" xfId="1101"/>
    <cellStyle name="Standard 22 2_AV" xfId="1102"/>
    <cellStyle name="Standard 22 3" xfId="1103"/>
    <cellStyle name="Standard 22 3 2" xfId="1104"/>
    <cellStyle name="Standard 22 3_STE" xfId="1105"/>
    <cellStyle name="Standard 22 4" xfId="1106"/>
    <cellStyle name="Standard 22 4 2" xfId="1107"/>
    <cellStyle name="Standard 22 4_STE" xfId="1108"/>
    <cellStyle name="Standard 22 5" xfId="1109"/>
    <cellStyle name="Standard 22_AV" xfId="1110"/>
    <cellStyle name="Standard 23" xfId="1111"/>
    <cellStyle name="Standard 23 2" xfId="1112"/>
    <cellStyle name="Standard 23 2 2" xfId="1113"/>
    <cellStyle name="Standard 23 2 2 2" xfId="1114"/>
    <cellStyle name="Standard 23 2 2_STE" xfId="1115"/>
    <cellStyle name="Standard 23 2 3" xfId="1116"/>
    <cellStyle name="Standard 23 2 3 2" xfId="1117"/>
    <cellStyle name="Standard 23 2 3_STE" xfId="1118"/>
    <cellStyle name="Standard 23 2 4" xfId="1119"/>
    <cellStyle name="Standard 23 2_AV" xfId="1120"/>
    <cellStyle name="Standard 23 3" xfId="1121"/>
    <cellStyle name="Standard 23 3 2" xfId="1122"/>
    <cellStyle name="Standard 23 3_STE" xfId="1123"/>
    <cellStyle name="Standard 23 4" xfId="1124"/>
    <cellStyle name="Standard 23 4 2" xfId="1125"/>
    <cellStyle name="Standard 23 4_STE" xfId="1126"/>
    <cellStyle name="Standard 23 5" xfId="1127"/>
    <cellStyle name="Standard 23_AV" xfId="1128"/>
    <cellStyle name="Standard 24" xfId="1129"/>
    <cellStyle name="Standard 24 2" xfId="1130"/>
    <cellStyle name="Standard 24 2 2" xfId="1131"/>
    <cellStyle name="Standard 24 2 2 2" xfId="1132"/>
    <cellStyle name="Standard 24 2 2_STE" xfId="1133"/>
    <cellStyle name="Standard 24 2 3" xfId="1134"/>
    <cellStyle name="Standard 24 2 3 2" xfId="1135"/>
    <cellStyle name="Standard 24 2 3_STE" xfId="1136"/>
    <cellStyle name="Standard 24 2 4" xfId="1137"/>
    <cellStyle name="Standard 24 2_AV" xfId="1138"/>
    <cellStyle name="Standard 24 3" xfId="1139"/>
    <cellStyle name="Standard 24 3 2" xfId="1140"/>
    <cellStyle name="Standard 24 3_STE" xfId="1141"/>
    <cellStyle name="Standard 24 4" xfId="1142"/>
    <cellStyle name="Standard 24 4 2" xfId="1143"/>
    <cellStyle name="Standard 24 4_STE" xfId="1144"/>
    <cellStyle name="Standard 24 5" xfId="1145"/>
    <cellStyle name="Standard 24_AV" xfId="1146"/>
    <cellStyle name="Standard 25" xfId="1147"/>
    <cellStyle name="Standard 25 2" xfId="1148"/>
    <cellStyle name="Standard 25 2 2" xfId="1149"/>
    <cellStyle name="Standard 25 2 2 2" xfId="1150"/>
    <cellStyle name="Standard 25 2 2_STE" xfId="1151"/>
    <cellStyle name="Standard 25 2 3" xfId="1152"/>
    <cellStyle name="Standard 25 2 3 2" xfId="1153"/>
    <cellStyle name="Standard 25 2 3_STE" xfId="1154"/>
    <cellStyle name="Standard 25 2 4" xfId="1155"/>
    <cellStyle name="Standard 25 2_AV" xfId="1156"/>
    <cellStyle name="Standard 25 3" xfId="1157"/>
    <cellStyle name="Standard 25 3 2" xfId="1158"/>
    <cellStyle name="Standard 25 3_STE" xfId="1159"/>
    <cellStyle name="Standard 25 4" xfId="1160"/>
    <cellStyle name="Standard 25 4 2" xfId="1161"/>
    <cellStyle name="Standard 25 4_STE" xfId="1162"/>
    <cellStyle name="Standard 25 5" xfId="1163"/>
    <cellStyle name="Standard 25_AV" xfId="1164"/>
    <cellStyle name="Standard 26" xfId="1165"/>
    <cellStyle name="Standard 26 2" xfId="1166"/>
    <cellStyle name="Standard 26 2 2" xfId="1167"/>
    <cellStyle name="Standard 26 2 2 2" xfId="1168"/>
    <cellStyle name="Standard 26 2 2_STE" xfId="1169"/>
    <cellStyle name="Standard 26 2 3" xfId="1170"/>
    <cellStyle name="Standard 26 2 3 2" xfId="1171"/>
    <cellStyle name="Standard 26 2 3_STE" xfId="1172"/>
    <cellStyle name="Standard 26 2 4" xfId="1173"/>
    <cellStyle name="Standard 26 2_AV" xfId="1174"/>
    <cellStyle name="Standard 26 3" xfId="1175"/>
    <cellStyle name="Standard 26 3 2" xfId="1176"/>
    <cellStyle name="Standard 26 3_STE" xfId="1177"/>
    <cellStyle name="Standard 26 4" xfId="1178"/>
    <cellStyle name="Standard 26 4 2" xfId="1179"/>
    <cellStyle name="Standard 26 4_STE" xfId="1180"/>
    <cellStyle name="Standard 26 5" xfId="1181"/>
    <cellStyle name="Standard 26_AV" xfId="1182"/>
    <cellStyle name="Standard 27" xfId="1183"/>
    <cellStyle name="Standard 27 2" xfId="1184"/>
    <cellStyle name="Standard 27 2 2" xfId="1185"/>
    <cellStyle name="Standard 27 2 2 2" xfId="1186"/>
    <cellStyle name="Standard 27 2 2_STE" xfId="1187"/>
    <cellStyle name="Standard 27 2 3" xfId="1188"/>
    <cellStyle name="Standard 27 2 3 2" xfId="1189"/>
    <cellStyle name="Standard 27 2 3_STE" xfId="1190"/>
    <cellStyle name="Standard 27 2 4" xfId="1191"/>
    <cellStyle name="Standard 27 2_AV" xfId="1192"/>
    <cellStyle name="Standard 27 3" xfId="1193"/>
    <cellStyle name="Standard 27 3 2" xfId="1194"/>
    <cellStyle name="Standard 27 3_STE" xfId="1195"/>
    <cellStyle name="Standard 27 4" xfId="1196"/>
    <cellStyle name="Standard 27 4 2" xfId="1197"/>
    <cellStyle name="Standard 27 4_STE" xfId="1198"/>
    <cellStyle name="Standard 27 5" xfId="1199"/>
    <cellStyle name="Standard 27_AV" xfId="1200"/>
    <cellStyle name="Standard 28" xfId="1201"/>
    <cellStyle name="Standard 28 2" xfId="1202"/>
    <cellStyle name="Standard 28 2 2" xfId="1203"/>
    <cellStyle name="Standard 28 2 2 2" xfId="1204"/>
    <cellStyle name="Standard 28 2 2_STE" xfId="1205"/>
    <cellStyle name="Standard 28 2 3" xfId="1206"/>
    <cellStyle name="Standard 28 2 3 2" xfId="1207"/>
    <cellStyle name="Standard 28 2 3_STE" xfId="1208"/>
    <cellStyle name="Standard 28 2 4" xfId="1209"/>
    <cellStyle name="Standard 28 2_AV" xfId="1210"/>
    <cellStyle name="Standard 28 3" xfId="1211"/>
    <cellStyle name="Standard 28 3 2" xfId="1212"/>
    <cellStyle name="Standard 28 3_STE" xfId="1213"/>
    <cellStyle name="Standard 28 4" xfId="1214"/>
    <cellStyle name="Standard 28 4 2" xfId="1215"/>
    <cellStyle name="Standard 28 4_STE" xfId="1216"/>
    <cellStyle name="Standard 28 5" xfId="1217"/>
    <cellStyle name="Standard 28_AV" xfId="1218"/>
    <cellStyle name="Standard 29" xfId="1219"/>
    <cellStyle name="Standard 29 2" xfId="1220"/>
    <cellStyle name="Standard 29 2 2" xfId="1221"/>
    <cellStyle name="Standard 29 2 2 2" xfId="1222"/>
    <cellStyle name="Standard 29 2 2_STE" xfId="1223"/>
    <cellStyle name="Standard 29 2 3" xfId="1224"/>
    <cellStyle name="Standard 29 2 3 2" xfId="1225"/>
    <cellStyle name="Standard 29 2 3_STE" xfId="1226"/>
    <cellStyle name="Standard 29 2 4" xfId="1227"/>
    <cellStyle name="Standard 29 2_AV" xfId="1228"/>
    <cellStyle name="Standard 29 3" xfId="1229"/>
    <cellStyle name="Standard 29 3 2" xfId="1230"/>
    <cellStyle name="Standard 29 3_STE" xfId="1231"/>
    <cellStyle name="Standard 29 4" xfId="1232"/>
    <cellStyle name="Standard 29 4 2" xfId="1233"/>
    <cellStyle name="Standard 29 4_STE" xfId="1234"/>
    <cellStyle name="Standard 29 5" xfId="1235"/>
    <cellStyle name="Standard 29_AV" xfId="1236"/>
    <cellStyle name="Standard 3" xfId="1237"/>
    <cellStyle name="Standard 3 10" xfId="1238"/>
    <cellStyle name="Standard 3 11" xfId="1239"/>
    <cellStyle name="Standard 3 12" xfId="1240"/>
    <cellStyle name="Standard 3 13" xfId="1241"/>
    <cellStyle name="Standard 3 14" xfId="1242"/>
    <cellStyle name="Standard 3 2" xfId="1243"/>
    <cellStyle name="Standard 3 2 10" xfId="1244"/>
    <cellStyle name="Standard 3 2 10 2" xfId="1245"/>
    <cellStyle name="Standard 3 2 10_AV" xfId="1246"/>
    <cellStyle name="Standard 3 2 11" xfId="1247"/>
    <cellStyle name="Standard 3 2 2" xfId="1248"/>
    <cellStyle name="Standard 3 2 2 2" xfId="1249"/>
    <cellStyle name="Standard 3 2 2_AV" xfId="1250"/>
    <cellStyle name="Standard 3 2 3" xfId="1251"/>
    <cellStyle name="Standard 3 2 3 2" xfId="1252"/>
    <cellStyle name="Standard 3 2 3 2 2" xfId="1253"/>
    <cellStyle name="Standard 3 2 3 2 3" xfId="1254"/>
    <cellStyle name="Standard 3 2 3 2 4" xfId="1255"/>
    <cellStyle name="Standard 3 2 3 2_Doku_STAR_ZI_QSBerechnungsf" xfId="1256"/>
    <cellStyle name="Standard 3 2 3 3" xfId="1257"/>
    <cellStyle name="Standard 3 2 3 4" xfId="1258"/>
    <cellStyle name="Standard 3 2 3 5" xfId="1259"/>
    <cellStyle name="Standard 3 2 3_Doku_STAR_ZI_QSBerechnungsf" xfId="1260"/>
    <cellStyle name="Standard 3 2 4" xfId="1261"/>
    <cellStyle name="Standard 3 2 4 2" xfId="1262"/>
    <cellStyle name="Standard 3 2 4 3" xfId="1263"/>
    <cellStyle name="Standard 3 2 4 4" xfId="1264"/>
    <cellStyle name="Standard 3 2 4_Doku_STAR_ZI_QSBerechnungsf" xfId="1265"/>
    <cellStyle name="Standard 3 2 5" xfId="1266"/>
    <cellStyle name="Standard 3 2 5 2" xfId="1267"/>
    <cellStyle name="Standard 3 2 5 3" xfId="1268"/>
    <cellStyle name="Standard 3 2 5 4" xfId="1269"/>
    <cellStyle name="Standard 3 2 5_Doku_STAR_ZI_QSBerechnungsf" xfId="1270"/>
    <cellStyle name="Standard 3 2 6" xfId="1271"/>
    <cellStyle name="Standard 3 2 7" xfId="1272"/>
    <cellStyle name="Standard 3 2 8" xfId="1273"/>
    <cellStyle name="Standard 3 2 9" xfId="1274"/>
    <cellStyle name="Standard 3 2_Aussch. Steuern" xfId="1275"/>
    <cellStyle name="Standard 3 3" xfId="1276"/>
    <cellStyle name="Standard 3 3 10" xfId="1277"/>
    <cellStyle name="Standard 3 3 2" xfId="1278"/>
    <cellStyle name="Standard 3 3 2 2" xfId="1279"/>
    <cellStyle name="Standard 3 3 2 2 2" xfId="1280"/>
    <cellStyle name="Standard 3 3 2 2 2 2" xfId="1281"/>
    <cellStyle name="Standard 3 3 2 2 2 2 2" xfId="1282"/>
    <cellStyle name="Standard 3 3 2 2 2 2 3" xfId="1283"/>
    <cellStyle name="Standard 3 3 2 2 2 2 4" xfId="1284"/>
    <cellStyle name="Standard 3 3 2 2 2 2_Doku_STAR_ZI_QSBerechnungsf" xfId="1285"/>
    <cellStyle name="Standard 3 3 2 2 2 3" xfId="1286"/>
    <cellStyle name="Standard 3 3 2 2 2 4" xfId="1287"/>
    <cellStyle name="Standard 3 3 2 2 2 5" xfId="1288"/>
    <cellStyle name="Standard 3 3 2 2 2_Doku_STAR_ZI_QSBerechnungsf" xfId="1289"/>
    <cellStyle name="Standard 3 3 2 2 3" xfId="1290"/>
    <cellStyle name="Standard 3 3 2 2 3 2" xfId="1291"/>
    <cellStyle name="Standard 3 3 2 2 3 3" xfId="1292"/>
    <cellStyle name="Standard 3 3 2 2 3 4" xfId="1293"/>
    <cellStyle name="Standard 3 3 2 2 3_Doku_STAR_ZI_QSBerechnungsf" xfId="1294"/>
    <cellStyle name="Standard 3 3 2 2 4" xfId="1295"/>
    <cellStyle name="Standard 3 3 2 2 4 2" xfId="1296"/>
    <cellStyle name="Standard 3 3 2 2 4 3" xfId="1297"/>
    <cellStyle name="Standard 3 3 2 2 4 4" xfId="1298"/>
    <cellStyle name="Standard 3 3 2 2 4_Doku_STAR_ZI_QSBerechnungsf" xfId="1299"/>
    <cellStyle name="Standard 3 3 2 2 5" xfId="1300"/>
    <cellStyle name="Standard 3 3 2 2 6" xfId="1301"/>
    <cellStyle name="Standard 3 3 2 2 7" xfId="1302"/>
    <cellStyle name="Standard 3 3 2 2_Doku_STAR_ZI_QSBerechnungsf" xfId="1303"/>
    <cellStyle name="Standard 3 3 2 3" xfId="1304"/>
    <cellStyle name="Standard 3 3 2 3 2" xfId="1305"/>
    <cellStyle name="Standard 3 3 2 3 2 2" xfId="1306"/>
    <cellStyle name="Standard 3 3 2 3 2 3" xfId="1307"/>
    <cellStyle name="Standard 3 3 2 3 2 4" xfId="1308"/>
    <cellStyle name="Standard 3 3 2 3 2_Doku_STAR_ZI_QSBerechnungsf" xfId="1309"/>
    <cellStyle name="Standard 3 3 2 3 3" xfId="1310"/>
    <cellStyle name="Standard 3 3 2 3 4" xfId="1311"/>
    <cellStyle name="Standard 3 3 2 3 5" xfId="1312"/>
    <cellStyle name="Standard 3 3 2 3_Doku_STAR_ZI_QSBerechnungsf" xfId="1313"/>
    <cellStyle name="Standard 3 3 2 4" xfId="1314"/>
    <cellStyle name="Standard 3 3 2 4 2" xfId="1315"/>
    <cellStyle name="Standard 3 3 2 4 3" xfId="1316"/>
    <cellStyle name="Standard 3 3 2 4 4" xfId="1317"/>
    <cellStyle name="Standard 3 3 2 4_Doku_STAR_ZI_QSBerechnungsf" xfId="1318"/>
    <cellStyle name="Standard 3 3 2 5" xfId="1319"/>
    <cellStyle name="Standard 3 3 2 5 2" xfId="1320"/>
    <cellStyle name="Standard 3 3 2 5 3" xfId="1321"/>
    <cellStyle name="Standard 3 3 2 5 4" xfId="1322"/>
    <cellStyle name="Standard 3 3 2 5_Doku_STAR_ZI_QSBerechnungsf" xfId="1323"/>
    <cellStyle name="Standard 3 3 2 6" xfId="1324"/>
    <cellStyle name="Standard 3 3 2 7" xfId="1325"/>
    <cellStyle name="Standard 3 3 2 8" xfId="1326"/>
    <cellStyle name="Standard 3 3 2 9" xfId="1327"/>
    <cellStyle name="Standard 3 3 2_Doku_STAR_ZI_QSBerechnungsf" xfId="1328"/>
    <cellStyle name="Standard 3 3 3" xfId="1329"/>
    <cellStyle name="Standard 3 3 3 2" xfId="1330"/>
    <cellStyle name="Standard 3 3 3 2 2" xfId="1331"/>
    <cellStyle name="Standard 3 3 3 2 2 2" xfId="1332"/>
    <cellStyle name="Standard 3 3 3 2 2 3" xfId="1333"/>
    <cellStyle name="Standard 3 3 3 2 2 4" xfId="1334"/>
    <cellStyle name="Standard 3 3 3 2 2_Doku_STAR_ZI_QSBerechnungsf" xfId="1335"/>
    <cellStyle name="Standard 3 3 3 2 3" xfId="1336"/>
    <cellStyle name="Standard 3 3 3 2 4" xfId="1337"/>
    <cellStyle name="Standard 3 3 3 2 5" xfId="1338"/>
    <cellStyle name="Standard 3 3 3 2_Doku_STAR_ZI_QSBerechnungsf" xfId="1339"/>
    <cellStyle name="Standard 3 3 3 3" xfId="1340"/>
    <cellStyle name="Standard 3 3 3 3 2" xfId="1341"/>
    <cellStyle name="Standard 3 3 3 3 3" xfId="1342"/>
    <cellStyle name="Standard 3 3 3 3 4" xfId="1343"/>
    <cellStyle name="Standard 3 3 3 3_Doku_STAR_ZI_QSBerechnungsf" xfId="1344"/>
    <cellStyle name="Standard 3 3 3 4" xfId="1345"/>
    <cellStyle name="Standard 3 3 3 4 2" xfId="1346"/>
    <cellStyle name="Standard 3 3 3 4 3" xfId="1347"/>
    <cellStyle name="Standard 3 3 3 4 4" xfId="1348"/>
    <cellStyle name="Standard 3 3 3 4_Doku_STAR_ZI_QSBerechnungsf" xfId="1349"/>
    <cellStyle name="Standard 3 3 3 5" xfId="1350"/>
    <cellStyle name="Standard 3 3 3 6" xfId="1351"/>
    <cellStyle name="Standard 3 3 3 7" xfId="1352"/>
    <cellStyle name="Standard 3 3 3_Doku_STAR_ZI_QSBerechnungsf" xfId="1353"/>
    <cellStyle name="Standard 3 3 4" xfId="1354"/>
    <cellStyle name="Standard 3 3 4 2" xfId="1355"/>
    <cellStyle name="Standard 3 3 4 2 2" xfId="1356"/>
    <cellStyle name="Standard 3 3 4 2 3" xfId="1357"/>
    <cellStyle name="Standard 3 3 4 2 4" xfId="1358"/>
    <cellStyle name="Standard 3 3 4 2_Doku_STAR_ZI_QSBerechnungsf" xfId="1359"/>
    <cellStyle name="Standard 3 3 4 3" xfId="1360"/>
    <cellStyle name="Standard 3 3 4 4" xfId="1361"/>
    <cellStyle name="Standard 3 3 4 5" xfId="1362"/>
    <cellStyle name="Standard 3 3 4_Doku_STAR_ZI_QSBerechnungsf" xfId="1363"/>
    <cellStyle name="Standard 3 3 5" xfId="1364"/>
    <cellStyle name="Standard 3 3 5 2" xfId="1365"/>
    <cellStyle name="Standard 3 3 5 3" xfId="1366"/>
    <cellStyle name="Standard 3 3 5 4" xfId="1367"/>
    <cellStyle name="Standard 3 3 5_Doku_STAR_ZI_QSBerechnungsf" xfId="1368"/>
    <cellStyle name="Standard 3 3 6" xfId="1369"/>
    <cellStyle name="Standard 3 3 6 2" xfId="1370"/>
    <cellStyle name="Standard 3 3 6 3" xfId="1371"/>
    <cellStyle name="Standard 3 3 6 4" xfId="1372"/>
    <cellStyle name="Standard 3 3 6_Doku_STAR_ZI_QSBerechnungsf" xfId="1373"/>
    <cellStyle name="Standard 3 3 7" xfId="1374"/>
    <cellStyle name="Standard 3 3 8" xfId="1375"/>
    <cellStyle name="Standard 3 3 9" xfId="1376"/>
    <cellStyle name="Standard 3 3_Doku_STAR_ZI_QSBerechnungsf" xfId="1377"/>
    <cellStyle name="Standard 3 4" xfId="1378"/>
    <cellStyle name="Standard 3 4 2" xfId="1379"/>
    <cellStyle name="Standard 3 4 2 2" xfId="1380"/>
    <cellStyle name="Standard 3 4 2 2 2" xfId="1381"/>
    <cellStyle name="Standard 3 4 2 2 2 2" xfId="1382"/>
    <cellStyle name="Standard 3 4 2 2 2 3" xfId="1383"/>
    <cellStyle name="Standard 3 4 2 2 2 4" xfId="1384"/>
    <cellStyle name="Standard 3 4 2 2 2_Doku_STAR_ZI_QSBerechnungsf" xfId="1385"/>
    <cellStyle name="Standard 3 4 2 2 3" xfId="1386"/>
    <cellStyle name="Standard 3 4 2 2 4" xfId="1387"/>
    <cellStyle name="Standard 3 4 2 2 5" xfId="1388"/>
    <cellStyle name="Standard 3 4 2 2_Doku_STAR_ZI_QSBerechnungsf" xfId="1389"/>
    <cellStyle name="Standard 3 4 2 3" xfId="1390"/>
    <cellStyle name="Standard 3 4 2 3 2" xfId="1391"/>
    <cellStyle name="Standard 3 4 2 3 3" xfId="1392"/>
    <cellStyle name="Standard 3 4 2 3 4" xfId="1393"/>
    <cellStyle name="Standard 3 4 2 3_Doku_STAR_ZI_QSBerechnungsf" xfId="1394"/>
    <cellStyle name="Standard 3 4 2 4" xfId="1395"/>
    <cellStyle name="Standard 3 4 2 4 2" xfId="1396"/>
    <cellStyle name="Standard 3 4 2 4 3" xfId="1397"/>
    <cellStyle name="Standard 3 4 2 4 4" xfId="1398"/>
    <cellStyle name="Standard 3 4 2 4_Doku_STAR_ZI_QSBerechnungsf" xfId="1399"/>
    <cellStyle name="Standard 3 4 2 5" xfId="1400"/>
    <cellStyle name="Standard 3 4 2 6" xfId="1401"/>
    <cellStyle name="Standard 3 4 2 7" xfId="1402"/>
    <cellStyle name="Standard 3 4 2_Doku_STAR_ZI_QSBerechnungsf" xfId="1403"/>
    <cellStyle name="Standard 3 4 3" xfId="1404"/>
    <cellStyle name="Standard 3 4 3 2" xfId="1405"/>
    <cellStyle name="Standard 3 4 3 2 2" xfId="1406"/>
    <cellStyle name="Standard 3 4 3 2 3" xfId="1407"/>
    <cellStyle name="Standard 3 4 3 2 4" xfId="1408"/>
    <cellStyle name="Standard 3 4 3 2_Doku_STAR_ZI_QSBerechnungsf" xfId="1409"/>
    <cellStyle name="Standard 3 4 3 3" xfId="1410"/>
    <cellStyle name="Standard 3 4 3 4" xfId="1411"/>
    <cellStyle name="Standard 3 4 3 5" xfId="1412"/>
    <cellStyle name="Standard 3 4 3_Doku_STAR_ZI_QSBerechnungsf" xfId="1413"/>
    <cellStyle name="Standard 3 4 4" xfId="1414"/>
    <cellStyle name="Standard 3 4 4 2" xfId="1415"/>
    <cellStyle name="Standard 3 4 4 3" xfId="1416"/>
    <cellStyle name="Standard 3 4 4 4" xfId="1417"/>
    <cellStyle name="Standard 3 4 4_Doku_STAR_ZI_QSBerechnungsf" xfId="1418"/>
    <cellStyle name="Standard 3 4 5" xfId="1419"/>
    <cellStyle name="Standard 3 4 5 2" xfId="1420"/>
    <cellStyle name="Standard 3 4 5 3" xfId="1421"/>
    <cellStyle name="Standard 3 4 5 4" xfId="1422"/>
    <cellStyle name="Standard 3 4 5_Doku_STAR_ZI_QSBerechnungsf" xfId="1423"/>
    <cellStyle name="Standard 3 4 6" xfId="1424"/>
    <cellStyle name="Standard 3 4 7" xfId="1425"/>
    <cellStyle name="Standard 3 4 8" xfId="1426"/>
    <cellStyle name="Standard 3 4 9" xfId="1427"/>
    <cellStyle name="Standard 3 4_Doku_STAR_ZI_QSBerechnungsf" xfId="1428"/>
    <cellStyle name="Standard 3 5" xfId="1429"/>
    <cellStyle name="Standard 3 5 2" xfId="1430"/>
    <cellStyle name="Standard 3 5 2 2" xfId="1431"/>
    <cellStyle name="Standard 3 5 2 2 2" xfId="1432"/>
    <cellStyle name="Standard 3 5 2 2 3" xfId="1433"/>
    <cellStyle name="Standard 3 5 2 2 4" xfId="1434"/>
    <cellStyle name="Standard 3 5 2 2_Doku_STAR_ZI_QSBerechnungsf" xfId="1435"/>
    <cellStyle name="Standard 3 5 2 3" xfId="1436"/>
    <cellStyle name="Standard 3 5 2 4" xfId="1437"/>
    <cellStyle name="Standard 3 5 2 5" xfId="1438"/>
    <cellStyle name="Standard 3 5 2_Doku_STAR_ZI_QSBerechnungsf" xfId="1439"/>
    <cellStyle name="Standard 3 5 3" xfId="1440"/>
    <cellStyle name="Standard 3 5 3 2" xfId="1441"/>
    <cellStyle name="Standard 3 5 3 3" xfId="1442"/>
    <cellStyle name="Standard 3 5 3 4" xfId="1443"/>
    <cellStyle name="Standard 3 5 3_Doku_STAR_ZI_QSBerechnungsf" xfId="1444"/>
    <cellStyle name="Standard 3 5 4" xfId="1445"/>
    <cellStyle name="Standard 3 5 4 2" xfId="1446"/>
    <cellStyle name="Standard 3 5 4 3" xfId="1447"/>
    <cellStyle name="Standard 3 5 4 4" xfId="1448"/>
    <cellStyle name="Standard 3 5 4_Doku_STAR_ZI_QSBerechnungsf" xfId="1449"/>
    <cellStyle name="Standard 3 5 5" xfId="1450"/>
    <cellStyle name="Standard 3 5 6" xfId="1451"/>
    <cellStyle name="Standard 3 5 7" xfId="1452"/>
    <cellStyle name="Standard 3 5_Doku_STAR_ZI_QSBerechnungsf" xfId="1453"/>
    <cellStyle name="Standard 3 6" xfId="1454"/>
    <cellStyle name="Standard 3 6 2" xfId="1455"/>
    <cellStyle name="Standard 3 6 2 2" xfId="1456"/>
    <cellStyle name="Standard 3 6 2 3" xfId="1457"/>
    <cellStyle name="Standard 3 6 2 4" xfId="1458"/>
    <cellStyle name="Standard 3 6 2_Doku_STAR_ZI_QSBerechnungsf" xfId="1459"/>
    <cellStyle name="Standard 3 6 3" xfId="1460"/>
    <cellStyle name="Standard 3 6 4" xfId="1461"/>
    <cellStyle name="Standard 3 6 5" xfId="1462"/>
    <cellStyle name="Standard 3 6_Doku_STAR_ZI_QSBerechnungsf" xfId="1463"/>
    <cellStyle name="Standard 3 7" xfId="1464"/>
    <cellStyle name="Standard 3 7 2" xfId="1465"/>
    <cellStyle name="Standard 3 7 3" xfId="1466"/>
    <cellStyle name="Standard 3 7 4" xfId="1467"/>
    <cellStyle name="Standard 3 7_Doku_STAR_ZI_QSBerechnungsf" xfId="1468"/>
    <cellStyle name="Standard 3 8" xfId="1469"/>
    <cellStyle name="Standard 3 8 2" xfId="1470"/>
    <cellStyle name="Standard 3 8 3" xfId="1471"/>
    <cellStyle name="Standard 3 8 4" xfId="1472"/>
    <cellStyle name="Standard 3 8_Doku_STAR_ZI_QSBerechnungsf" xfId="1473"/>
    <cellStyle name="Standard 3 9" xfId="1474"/>
    <cellStyle name="Standard 3_Aussch. Steuern" xfId="1475"/>
    <cellStyle name="Standard 30" xfId="1476"/>
    <cellStyle name="Standard 30 2" xfId="1477"/>
    <cellStyle name="Standard 30 2 2" xfId="1478"/>
    <cellStyle name="Standard 30 2 2 2" xfId="1479"/>
    <cellStyle name="Standard 30 2 2_STE" xfId="1480"/>
    <cellStyle name="Standard 30 2 3" xfId="1481"/>
    <cellStyle name="Standard 30 2 3 2" xfId="1482"/>
    <cellStyle name="Standard 30 2 3_STE" xfId="1483"/>
    <cellStyle name="Standard 30 2 4" xfId="1484"/>
    <cellStyle name="Standard 30 2_AV" xfId="1485"/>
    <cellStyle name="Standard 30 3" xfId="1486"/>
    <cellStyle name="Standard 30 3 2" xfId="1487"/>
    <cellStyle name="Standard 30 3_STE" xfId="1488"/>
    <cellStyle name="Standard 30 4" xfId="1489"/>
    <cellStyle name="Standard 30 4 2" xfId="1490"/>
    <cellStyle name="Standard 30 4_STE" xfId="1491"/>
    <cellStyle name="Standard 30 5" xfId="1492"/>
    <cellStyle name="Standard 30_AV" xfId="1493"/>
    <cellStyle name="Standard 31" xfId="1494"/>
    <cellStyle name="Standard 31 2" xfId="1495"/>
    <cellStyle name="Standard 31 2 2" xfId="1496"/>
    <cellStyle name="Standard 31 2 2 2" xfId="1497"/>
    <cellStyle name="Standard 31 2 2_STE" xfId="1498"/>
    <cellStyle name="Standard 31 2 3" xfId="1499"/>
    <cellStyle name="Standard 31 2 3 2" xfId="1500"/>
    <cellStyle name="Standard 31 2 3_STE" xfId="1501"/>
    <cellStyle name="Standard 31 2 4" xfId="1502"/>
    <cellStyle name="Standard 31 2_AV" xfId="1503"/>
    <cellStyle name="Standard 31 3" xfId="1504"/>
    <cellStyle name="Standard 31 3 2" xfId="1505"/>
    <cellStyle name="Standard 31 3_STE" xfId="1506"/>
    <cellStyle name="Standard 31 4" xfId="1507"/>
    <cellStyle name="Standard 31 4 2" xfId="1508"/>
    <cellStyle name="Standard 31 4_STE" xfId="1509"/>
    <cellStyle name="Standard 31 5" xfId="1510"/>
    <cellStyle name="Standard 31_AV" xfId="1511"/>
    <cellStyle name="Standard 32" xfId="1512"/>
    <cellStyle name="Standard 32 2" xfId="1513"/>
    <cellStyle name="Standard 32 2 2" xfId="1514"/>
    <cellStyle name="Standard 32 2 2 2" xfId="1515"/>
    <cellStyle name="Standard 32 2 2_STE" xfId="1516"/>
    <cellStyle name="Standard 32 2 3" xfId="1517"/>
    <cellStyle name="Standard 32 2 3 2" xfId="1518"/>
    <cellStyle name="Standard 32 2 3_STE" xfId="1519"/>
    <cellStyle name="Standard 32 2 4" xfId="1520"/>
    <cellStyle name="Standard 32 2_AV" xfId="1521"/>
    <cellStyle name="Standard 32 3" xfId="1522"/>
    <cellStyle name="Standard 32 3 2" xfId="1523"/>
    <cellStyle name="Standard 32 3_STE" xfId="1524"/>
    <cellStyle name="Standard 32 4" xfId="1525"/>
    <cellStyle name="Standard 32 4 2" xfId="1526"/>
    <cellStyle name="Standard 32 4_STE" xfId="1527"/>
    <cellStyle name="Standard 32 5" xfId="1528"/>
    <cellStyle name="Standard 32_AV" xfId="1529"/>
    <cellStyle name="Standard 33" xfId="1530"/>
    <cellStyle name="Standard 33 2" xfId="1531"/>
    <cellStyle name="Standard 33 2 2" xfId="1532"/>
    <cellStyle name="Standard 33 2 2 2" xfId="1533"/>
    <cellStyle name="Standard 33 2 2_STE" xfId="1534"/>
    <cellStyle name="Standard 33 2 3" xfId="1535"/>
    <cellStyle name="Standard 33 2 3 2" xfId="1536"/>
    <cellStyle name="Standard 33 2 3_STE" xfId="1537"/>
    <cellStyle name="Standard 33 2 4" xfId="1538"/>
    <cellStyle name="Standard 33 2_AV" xfId="1539"/>
    <cellStyle name="Standard 33 3" xfId="1540"/>
    <cellStyle name="Standard 33 3 2" xfId="1541"/>
    <cellStyle name="Standard 33 3_STE" xfId="1542"/>
    <cellStyle name="Standard 33 4" xfId="1543"/>
    <cellStyle name="Standard 33 4 2" xfId="1544"/>
    <cellStyle name="Standard 33 4_STE" xfId="1545"/>
    <cellStyle name="Standard 33 5" xfId="1546"/>
    <cellStyle name="Standard 33 6" xfId="1547"/>
    <cellStyle name="Standard 33_AV" xfId="1548"/>
    <cellStyle name="Standard 34" xfId="1549"/>
    <cellStyle name="Standard 34 2" xfId="1550"/>
    <cellStyle name="Standard 34 2 2" xfId="1551"/>
    <cellStyle name="Standard 34 2 2 2" xfId="1552"/>
    <cellStyle name="Standard 34 2 2_STE" xfId="1553"/>
    <cellStyle name="Standard 34 2 3" xfId="1554"/>
    <cellStyle name="Standard 34 2 3 2" xfId="1555"/>
    <cellStyle name="Standard 34 2 3_STE" xfId="1556"/>
    <cellStyle name="Standard 34 2 4" xfId="1557"/>
    <cellStyle name="Standard 34 2_AV" xfId="1558"/>
    <cellStyle name="Standard 34 3" xfId="1559"/>
    <cellStyle name="Standard 34 3 2" xfId="1560"/>
    <cellStyle name="Standard 34 3_STE" xfId="1561"/>
    <cellStyle name="Standard 34 4" xfId="1562"/>
    <cellStyle name="Standard 34 4 2" xfId="1563"/>
    <cellStyle name="Standard 34 4_STE" xfId="1564"/>
    <cellStyle name="Standard 34 5" xfId="1565"/>
    <cellStyle name="Standard 34_AV" xfId="1566"/>
    <cellStyle name="Standard 35" xfId="1567"/>
    <cellStyle name="Standard 35 2" xfId="1568"/>
    <cellStyle name="Standard 35 2 2" xfId="1569"/>
    <cellStyle name="Standard 35 2 2 2" xfId="1570"/>
    <cellStyle name="Standard 35 2 2_STE" xfId="1571"/>
    <cellStyle name="Standard 35 2 3" xfId="1572"/>
    <cellStyle name="Standard 35 2 3 2" xfId="1573"/>
    <cellStyle name="Standard 35 2 3_STE" xfId="1574"/>
    <cellStyle name="Standard 35 2 4" xfId="1575"/>
    <cellStyle name="Standard 35 2_AV" xfId="1576"/>
    <cellStyle name="Standard 35 3" xfId="1577"/>
    <cellStyle name="Standard 35 3 2" xfId="1578"/>
    <cellStyle name="Standard 35 3_STE" xfId="1579"/>
    <cellStyle name="Standard 35 4" xfId="1580"/>
    <cellStyle name="Standard 35 4 2" xfId="1581"/>
    <cellStyle name="Standard 35 4_STE" xfId="1582"/>
    <cellStyle name="Standard 35 5" xfId="1583"/>
    <cellStyle name="Standard 35_AV" xfId="1584"/>
    <cellStyle name="Standard 36" xfId="1585"/>
    <cellStyle name="Standard 36 2" xfId="1586"/>
    <cellStyle name="Standard 36 2 2" xfId="1587"/>
    <cellStyle name="Standard 36 2 2 2" xfId="1588"/>
    <cellStyle name="Standard 36 2 2_STE" xfId="1589"/>
    <cellStyle name="Standard 36 2 3" xfId="1590"/>
    <cellStyle name="Standard 36 2 3 2" xfId="1591"/>
    <cellStyle name="Standard 36 2 3_STE" xfId="1592"/>
    <cellStyle name="Standard 36 2 4" xfId="1593"/>
    <cellStyle name="Standard 36 2_AV" xfId="1594"/>
    <cellStyle name="Standard 36 3" xfId="1595"/>
    <cellStyle name="Standard 36 3 2" xfId="1596"/>
    <cellStyle name="Standard 36 3_STE" xfId="1597"/>
    <cellStyle name="Standard 36 4" xfId="1598"/>
    <cellStyle name="Standard 36 4 2" xfId="1599"/>
    <cellStyle name="Standard 36 4_STE" xfId="1600"/>
    <cellStyle name="Standard 36 5" xfId="1601"/>
    <cellStyle name="Standard 36_AV" xfId="1602"/>
    <cellStyle name="Standard 37" xfId="1603"/>
    <cellStyle name="Standard 37 2" xfId="1604"/>
    <cellStyle name="Standard 37 2 2" xfId="1605"/>
    <cellStyle name="Standard 37 2 2 2" xfId="1606"/>
    <cellStyle name="Standard 37 2 2_STE" xfId="1607"/>
    <cellStyle name="Standard 37 2 3" xfId="1608"/>
    <cellStyle name="Standard 37 2 3 2" xfId="1609"/>
    <cellStyle name="Standard 37 2 3_STE" xfId="1610"/>
    <cellStyle name="Standard 37 2 4" xfId="1611"/>
    <cellStyle name="Standard 37 2_AV" xfId="1612"/>
    <cellStyle name="Standard 37 3" xfId="1613"/>
    <cellStyle name="Standard 37 3 2" xfId="1614"/>
    <cellStyle name="Standard 37 3_STE" xfId="1615"/>
    <cellStyle name="Standard 37 4" xfId="1616"/>
    <cellStyle name="Standard 37 4 2" xfId="1617"/>
    <cellStyle name="Standard 37 4_STE" xfId="1618"/>
    <cellStyle name="Standard 37 5" xfId="1619"/>
    <cellStyle name="Standard 37_AV" xfId="1620"/>
    <cellStyle name="Standard 38" xfId="1621"/>
    <cellStyle name="Standard 38 2" xfId="1622"/>
    <cellStyle name="Standard 38 2 2" xfId="1623"/>
    <cellStyle name="Standard 38 2 2 2" xfId="1624"/>
    <cellStyle name="Standard 38 2 2_STE" xfId="1625"/>
    <cellStyle name="Standard 38 2 3" xfId="1626"/>
    <cellStyle name="Standard 38 2 3 2" xfId="1627"/>
    <cellStyle name="Standard 38 2 3_STE" xfId="1628"/>
    <cellStyle name="Standard 38 2 4" xfId="1629"/>
    <cellStyle name="Standard 38 2_AV" xfId="1630"/>
    <cellStyle name="Standard 38 3" xfId="1631"/>
    <cellStyle name="Standard 38 3 2" xfId="1632"/>
    <cellStyle name="Standard 38 3_STE" xfId="1633"/>
    <cellStyle name="Standard 38 4" xfId="1634"/>
    <cellStyle name="Standard 38 4 2" xfId="1635"/>
    <cellStyle name="Standard 38 4_STE" xfId="1636"/>
    <cellStyle name="Standard 38 5" xfId="1637"/>
    <cellStyle name="Standard 38_AV" xfId="1638"/>
    <cellStyle name="Standard 39" xfId="1639"/>
    <cellStyle name="Standard 39 2" xfId="1640"/>
    <cellStyle name="Standard 39 2 2" xfId="1641"/>
    <cellStyle name="Standard 39 2 2 2" xfId="1642"/>
    <cellStyle name="Standard 39 2 2_STE" xfId="1643"/>
    <cellStyle name="Standard 39 2 3" xfId="1644"/>
    <cellStyle name="Standard 39 2 3 2" xfId="1645"/>
    <cellStyle name="Standard 39 2 3_STE" xfId="1646"/>
    <cellStyle name="Standard 39 2 4" xfId="1647"/>
    <cellStyle name="Standard 39 2_AV" xfId="1648"/>
    <cellStyle name="Standard 39 3" xfId="1649"/>
    <cellStyle name="Standard 39 3 2" xfId="1650"/>
    <cellStyle name="Standard 39 3_STE" xfId="1651"/>
    <cellStyle name="Standard 39 4" xfId="1652"/>
    <cellStyle name="Standard 39 4 2" xfId="1653"/>
    <cellStyle name="Standard 39 4_STE" xfId="1654"/>
    <cellStyle name="Standard 39 5" xfId="1655"/>
    <cellStyle name="Standard 39_AV" xfId="1656"/>
    <cellStyle name="Standard 4" xfId="1657"/>
    <cellStyle name="Standard 4 10" xfId="1658"/>
    <cellStyle name="Standard 4 11" xfId="1659"/>
    <cellStyle name="Standard 4 12" xfId="1660"/>
    <cellStyle name="Standard 4 13" xfId="1661"/>
    <cellStyle name="Standard 4 13 2" xfId="1662"/>
    <cellStyle name="Standard 4 13 2 2" xfId="1663"/>
    <cellStyle name="Standard 4 13 2 2 2" xfId="1664"/>
    <cellStyle name="Standard 4 13 2 2_STE" xfId="1665"/>
    <cellStyle name="Standard 4 13 2 3" xfId="1666"/>
    <cellStyle name="Standard 4 13 2 3 2" xfId="1667"/>
    <cellStyle name="Standard 4 13 2 3_STE" xfId="1668"/>
    <cellStyle name="Standard 4 13 2 4" xfId="1669"/>
    <cellStyle name="Standard 4 13 2_AV" xfId="1670"/>
    <cellStyle name="Standard 4 13 3" xfId="1671"/>
    <cellStyle name="Standard 4 13 3 2" xfId="1672"/>
    <cellStyle name="Standard 4 13 3_STE" xfId="1673"/>
    <cellStyle name="Standard 4 13 4" xfId="1674"/>
    <cellStyle name="Standard 4 13 4 2" xfId="1675"/>
    <cellStyle name="Standard 4 13 4_STE" xfId="1676"/>
    <cellStyle name="Standard 4 13 5" xfId="1677"/>
    <cellStyle name="Standard 4 13_AV" xfId="1678"/>
    <cellStyle name="Standard 4 14" xfId="1679"/>
    <cellStyle name="Standard 4 14 2" xfId="1680"/>
    <cellStyle name="Standard 4 14 2 2" xfId="1681"/>
    <cellStyle name="Standard 4 14 2 2 2" xfId="1682"/>
    <cellStyle name="Standard 4 14 2 2_STE" xfId="1683"/>
    <cellStyle name="Standard 4 14 2 3" xfId="1684"/>
    <cellStyle name="Standard 4 14 2 3 2" xfId="1685"/>
    <cellStyle name="Standard 4 14 2 3_STE" xfId="1686"/>
    <cellStyle name="Standard 4 14 2 4" xfId="1687"/>
    <cellStyle name="Standard 4 14 2_AV" xfId="1688"/>
    <cellStyle name="Standard 4 14 3" xfId="1689"/>
    <cellStyle name="Standard 4 14 3 2" xfId="1690"/>
    <cellStyle name="Standard 4 14 3_STE" xfId="1691"/>
    <cellStyle name="Standard 4 14 4" xfId="1692"/>
    <cellStyle name="Standard 4 14 4 2" xfId="1693"/>
    <cellStyle name="Standard 4 14 4_STE" xfId="1694"/>
    <cellStyle name="Standard 4 14 5" xfId="1695"/>
    <cellStyle name="Standard 4 14_AV" xfId="1696"/>
    <cellStyle name="Standard 4 15" xfId="1697"/>
    <cellStyle name="Standard 4 15 2" xfId="1698"/>
    <cellStyle name="Standard 4 15 2 2" xfId="1699"/>
    <cellStyle name="Standard 4 15 2_STE" xfId="1700"/>
    <cellStyle name="Standard 4 15 3" xfId="1701"/>
    <cellStyle name="Standard 4 15 3 2" xfId="1702"/>
    <cellStyle name="Standard 4 15 3_STE" xfId="1703"/>
    <cellStyle name="Standard 4 15 4" xfId="1704"/>
    <cellStyle name="Standard 4 15_AV" xfId="1705"/>
    <cellStyle name="Standard 4 16" xfId="1706"/>
    <cellStyle name="Standard 4 16 2" xfId="1707"/>
    <cellStyle name="Standard 4 16_STE" xfId="1708"/>
    <cellStyle name="Standard 4 17" xfId="1709"/>
    <cellStyle name="Standard 4 17 2" xfId="1710"/>
    <cellStyle name="Standard 4 17_STE" xfId="1711"/>
    <cellStyle name="Standard 4 18" xfId="1712"/>
    <cellStyle name="Standard 4 2" xfId="1713"/>
    <cellStyle name="Standard 4 2 10" xfId="1714"/>
    <cellStyle name="Standard 4 2 11" xfId="1715"/>
    <cellStyle name="Standard 4 2 12" xfId="1716"/>
    <cellStyle name="Standard 4 2 12 2" xfId="1717"/>
    <cellStyle name="Standard 4 2 12 2 2" xfId="1718"/>
    <cellStyle name="Standard 4 2 12 2 2 2" xfId="1719"/>
    <cellStyle name="Standard 4 2 12 2 2_STE" xfId="1720"/>
    <cellStyle name="Standard 4 2 12 2 3" xfId="1721"/>
    <cellStyle name="Standard 4 2 12 2 3 2" xfId="1722"/>
    <cellStyle name="Standard 4 2 12 2 3_STE" xfId="1723"/>
    <cellStyle name="Standard 4 2 12 2 4" xfId="1724"/>
    <cellStyle name="Standard 4 2 12 2_AV" xfId="1725"/>
    <cellStyle name="Standard 4 2 12 3" xfId="1726"/>
    <cellStyle name="Standard 4 2 12 3 2" xfId="1727"/>
    <cellStyle name="Standard 4 2 12 3_STE" xfId="1728"/>
    <cellStyle name="Standard 4 2 12 4" xfId="1729"/>
    <cellStyle name="Standard 4 2 12 4 2" xfId="1730"/>
    <cellStyle name="Standard 4 2 12 4_STE" xfId="1731"/>
    <cellStyle name="Standard 4 2 12 5" xfId="1732"/>
    <cellStyle name="Standard 4 2 12_AV" xfId="1733"/>
    <cellStyle name="Standard 4 2 13" xfId="1734"/>
    <cellStyle name="Standard 4 2 13 2" xfId="1735"/>
    <cellStyle name="Standard 4 2 13 2 2" xfId="1736"/>
    <cellStyle name="Standard 4 2 13 2_STE" xfId="1737"/>
    <cellStyle name="Standard 4 2 13 3" xfId="1738"/>
    <cellStyle name="Standard 4 2 13 3 2" xfId="1739"/>
    <cellStyle name="Standard 4 2 13 3_STE" xfId="1740"/>
    <cellStyle name="Standard 4 2 13 4" xfId="1741"/>
    <cellStyle name="Standard 4 2 13_AV" xfId="1742"/>
    <cellStyle name="Standard 4 2 14" xfId="1743"/>
    <cellStyle name="Standard 4 2 14 2" xfId="1744"/>
    <cellStyle name="Standard 4 2 14 2 2" xfId="1745"/>
    <cellStyle name="Standard 4 2 14 2_STE" xfId="1746"/>
    <cellStyle name="Standard 4 2 14 3" xfId="1747"/>
    <cellStyle name="Standard 4 2 14_AV" xfId="1748"/>
    <cellStyle name="Standard 4 2 15" xfId="1749"/>
    <cellStyle name="Standard 4 2 15 2" xfId="1750"/>
    <cellStyle name="Standard 4 2 15_STE" xfId="1751"/>
    <cellStyle name="Standard 4 2 16" xfId="1752"/>
    <cellStyle name="Standard 4 2 16 2" xfId="1753"/>
    <cellStyle name="Standard 4 2 16_STE" xfId="1754"/>
    <cellStyle name="Standard 4 2 17" xfId="1755"/>
    <cellStyle name="Standard 4 2 2" xfId="1756"/>
    <cellStyle name="Standard 4 2 2 10" xfId="1757"/>
    <cellStyle name="Standard 4 2 2 11" xfId="1758"/>
    <cellStyle name="Standard 4 2 2 11 2" xfId="1759"/>
    <cellStyle name="Standard 4 2 2 11 2 2" xfId="1760"/>
    <cellStyle name="Standard 4 2 2 11 2 2 2" xfId="1761"/>
    <cellStyle name="Standard 4 2 2 11 2 2_STE" xfId="1762"/>
    <cellStyle name="Standard 4 2 2 11 2 3" xfId="1763"/>
    <cellStyle name="Standard 4 2 2 11 2 3 2" xfId="1764"/>
    <cellStyle name="Standard 4 2 2 11 2 3_STE" xfId="1765"/>
    <cellStyle name="Standard 4 2 2 11 2 4" xfId="1766"/>
    <cellStyle name="Standard 4 2 2 11 2_AV" xfId="1767"/>
    <cellStyle name="Standard 4 2 2 11 3" xfId="1768"/>
    <cellStyle name="Standard 4 2 2 11 3 2" xfId="1769"/>
    <cellStyle name="Standard 4 2 2 11 3_STE" xfId="1770"/>
    <cellStyle name="Standard 4 2 2 11 4" xfId="1771"/>
    <cellStyle name="Standard 4 2 2 11 4 2" xfId="1772"/>
    <cellStyle name="Standard 4 2 2 11 4_STE" xfId="1773"/>
    <cellStyle name="Standard 4 2 2 11 5" xfId="1774"/>
    <cellStyle name="Standard 4 2 2 11_AV" xfId="1775"/>
    <cellStyle name="Standard 4 2 2 12" xfId="1776"/>
    <cellStyle name="Standard 4 2 2 12 2" xfId="1777"/>
    <cellStyle name="Standard 4 2 2 12 2 2" xfId="1778"/>
    <cellStyle name="Standard 4 2 2 12 2_STE" xfId="1779"/>
    <cellStyle name="Standard 4 2 2 12 3" xfId="1780"/>
    <cellStyle name="Standard 4 2 2 12 3 2" xfId="1781"/>
    <cellStyle name="Standard 4 2 2 12 3_STE" xfId="1782"/>
    <cellStyle name="Standard 4 2 2 12 4" xfId="1783"/>
    <cellStyle name="Standard 4 2 2 12_AV" xfId="1784"/>
    <cellStyle name="Standard 4 2 2 13" xfId="1785"/>
    <cellStyle name="Standard 4 2 2 13 2" xfId="1786"/>
    <cellStyle name="Standard 4 2 2 13_STE" xfId="1787"/>
    <cellStyle name="Standard 4 2 2 14" xfId="1788"/>
    <cellStyle name="Standard 4 2 2 14 2" xfId="1789"/>
    <cellStyle name="Standard 4 2 2 14_STE" xfId="1790"/>
    <cellStyle name="Standard 4 2 2 15" xfId="1791"/>
    <cellStyle name="Standard 4 2 2 2" xfId="1792"/>
    <cellStyle name="Standard 4 2 2 2 2" xfId="1793"/>
    <cellStyle name="Standard 4 2 2 2 2 2" xfId="1794"/>
    <cellStyle name="Standard 4 2 2 2 2 2 2" xfId="1795"/>
    <cellStyle name="Standard 4 2 2 2 2 2 3" xfId="1796"/>
    <cellStyle name="Standard 4 2 2 2 2 2 4" xfId="1797"/>
    <cellStyle name="Standard 4 2 2 2 2 2_Doku_STAR_ZI_QSBerechnungsf" xfId="1798"/>
    <cellStyle name="Standard 4 2 2 2 2 3" xfId="1799"/>
    <cellStyle name="Standard 4 2 2 2 2 4" xfId="1800"/>
    <cellStyle name="Standard 4 2 2 2 2 5" xfId="1801"/>
    <cellStyle name="Standard 4 2 2 2 2_Doku_STAR_ZI_QSBerechnungsf" xfId="1802"/>
    <cellStyle name="Standard 4 2 2 2 3" xfId="1803"/>
    <cellStyle name="Standard 4 2 2 2 3 2" xfId="1804"/>
    <cellStyle name="Standard 4 2 2 2 3 3" xfId="1805"/>
    <cellStyle name="Standard 4 2 2 2 3 4" xfId="1806"/>
    <cellStyle name="Standard 4 2 2 2 3_Doku_STAR_ZI_QSBerechnungsf" xfId="1807"/>
    <cellStyle name="Standard 4 2 2 2 4" xfId="1808"/>
    <cellStyle name="Standard 4 2 2 2 4 2" xfId="1809"/>
    <cellStyle name="Standard 4 2 2 2 4 3" xfId="1810"/>
    <cellStyle name="Standard 4 2 2 2 4 4" xfId="1811"/>
    <cellStyle name="Standard 4 2 2 2 4_Doku_STAR_ZI_QSBerechnungsf" xfId="1812"/>
    <cellStyle name="Standard 4 2 2 2 5" xfId="1813"/>
    <cellStyle name="Standard 4 2 2 2 6" xfId="1814"/>
    <cellStyle name="Standard 4 2 2 2 7" xfId="1815"/>
    <cellStyle name="Standard 4 2 2 2_Doku_STAR_ZI_QSBerechnungsf" xfId="1816"/>
    <cellStyle name="Standard 4 2 2 3" xfId="1817"/>
    <cellStyle name="Standard 4 2 2 3 2" xfId="1818"/>
    <cellStyle name="Standard 4 2 2 3 2 2" xfId="1819"/>
    <cellStyle name="Standard 4 2 2 3 2 3" xfId="1820"/>
    <cellStyle name="Standard 4 2 2 3 2 4" xfId="1821"/>
    <cellStyle name="Standard 4 2 2 3 2_Doku_STAR_ZI_QSBerechnungsf" xfId="1822"/>
    <cellStyle name="Standard 4 2 2 3 3" xfId="1823"/>
    <cellStyle name="Standard 4 2 2 3 4" xfId="1824"/>
    <cellStyle name="Standard 4 2 2 3 5" xfId="1825"/>
    <cellStyle name="Standard 4 2 2 3_Doku_STAR_ZI_QSBerechnungsf" xfId="1826"/>
    <cellStyle name="Standard 4 2 2 4" xfId="1827"/>
    <cellStyle name="Standard 4 2 2 4 2" xfId="1828"/>
    <cellStyle name="Standard 4 2 2 4 3" xfId="1829"/>
    <cellStyle name="Standard 4 2 2 4 4" xfId="1830"/>
    <cellStyle name="Standard 4 2 2 4_Doku_STAR_ZI_QSBerechnungsf" xfId="1831"/>
    <cellStyle name="Standard 4 2 2 5" xfId="1832"/>
    <cellStyle name="Standard 4 2 2 5 2" xfId="1833"/>
    <cellStyle name="Standard 4 2 2 5 3" xfId="1834"/>
    <cellStyle name="Standard 4 2 2 5 4" xfId="1835"/>
    <cellStyle name="Standard 4 2 2 5_Doku_STAR_ZI_QSBerechnungsf" xfId="1836"/>
    <cellStyle name="Standard 4 2 2 6" xfId="1837"/>
    <cellStyle name="Standard 4 2 2 7" xfId="1838"/>
    <cellStyle name="Standard 4 2 2 8" xfId="1839"/>
    <cellStyle name="Standard 4 2 2 9" xfId="1840"/>
    <cellStyle name="Standard 4 2 2_Aussch. Steuern" xfId="1841"/>
    <cellStyle name="Standard 4 2 3" xfId="1842"/>
    <cellStyle name="Standard 4 2 3 2" xfId="1843"/>
    <cellStyle name="Standard 4 2 3 2 2" xfId="1844"/>
    <cellStyle name="Standard 4 2 3 2 2 2" xfId="1845"/>
    <cellStyle name="Standard 4 2 3 2 2 3" xfId="1846"/>
    <cellStyle name="Standard 4 2 3 2 2 4" xfId="1847"/>
    <cellStyle name="Standard 4 2 3 2 2_Doku_STAR_ZI_QSBerechnungsf" xfId="1848"/>
    <cellStyle name="Standard 4 2 3 2 3" xfId="1849"/>
    <cellStyle name="Standard 4 2 3 2 4" xfId="1850"/>
    <cellStyle name="Standard 4 2 3 2 5" xfId="1851"/>
    <cellStyle name="Standard 4 2 3 2_Doku_STAR_ZI_QSBerechnungsf" xfId="1852"/>
    <cellStyle name="Standard 4 2 3 3" xfId="1853"/>
    <cellStyle name="Standard 4 2 3 3 2" xfId="1854"/>
    <cellStyle name="Standard 4 2 3 3 3" xfId="1855"/>
    <cellStyle name="Standard 4 2 3 3 4" xfId="1856"/>
    <cellStyle name="Standard 4 2 3 3_Doku_STAR_ZI_QSBerechnungsf" xfId="1857"/>
    <cellStyle name="Standard 4 2 3 4" xfId="1858"/>
    <cellStyle name="Standard 4 2 3 4 2" xfId="1859"/>
    <cellStyle name="Standard 4 2 3 4 3" xfId="1860"/>
    <cellStyle name="Standard 4 2 3 4 4" xfId="1861"/>
    <cellStyle name="Standard 4 2 3 4_Doku_STAR_ZI_QSBerechnungsf" xfId="1862"/>
    <cellStyle name="Standard 4 2 3 5" xfId="1863"/>
    <cellStyle name="Standard 4 2 3 6" xfId="1864"/>
    <cellStyle name="Standard 4 2 3 7" xfId="1865"/>
    <cellStyle name="Standard 4 2 3_Doku_STAR_ZI_QSBerechnungsf" xfId="1866"/>
    <cellStyle name="Standard 4 2 4" xfId="1867"/>
    <cellStyle name="Standard 4 2 4 2" xfId="1868"/>
    <cellStyle name="Standard 4 2 4 2 2" xfId="1869"/>
    <cellStyle name="Standard 4 2 4 2 3" xfId="1870"/>
    <cellStyle name="Standard 4 2 4 2 4" xfId="1871"/>
    <cellStyle name="Standard 4 2 4 2_Doku_STAR_ZI_QSBerechnungsf" xfId="1872"/>
    <cellStyle name="Standard 4 2 4 3" xfId="1873"/>
    <cellStyle name="Standard 4 2 4 4" xfId="1874"/>
    <cellStyle name="Standard 4 2 4 5" xfId="1875"/>
    <cellStyle name="Standard 4 2 4_Doku_STAR_ZI_QSBerechnungsf" xfId="1876"/>
    <cellStyle name="Standard 4 2 5" xfId="1877"/>
    <cellStyle name="Standard 4 2 5 2" xfId="1878"/>
    <cellStyle name="Standard 4 2 5 3" xfId="1879"/>
    <cellStyle name="Standard 4 2 5 4" xfId="1880"/>
    <cellStyle name="Standard 4 2 5_Doku_STAR_ZI_QSBerechnungsf" xfId="1881"/>
    <cellStyle name="Standard 4 2 6" xfId="1882"/>
    <cellStyle name="Standard 4 2 6 2" xfId="1883"/>
    <cellStyle name="Standard 4 2 6 3" xfId="1884"/>
    <cellStyle name="Standard 4 2 6 4" xfId="1885"/>
    <cellStyle name="Standard 4 2 6_Doku_STAR_ZI_QSBerechnungsf" xfId="1886"/>
    <cellStyle name="Standard 4 2 7" xfId="1887"/>
    <cellStyle name="Standard 4 2 8" xfId="1888"/>
    <cellStyle name="Standard 4 2 9" xfId="1889"/>
    <cellStyle name="Standard 4 2_Aussch. Steuern" xfId="1890"/>
    <cellStyle name="Standard 4 3" xfId="1891"/>
    <cellStyle name="Standard 4 3 10" xfId="1892"/>
    <cellStyle name="Standard 4 3 11" xfId="1893"/>
    <cellStyle name="Standard 4 3 11 2" xfId="1894"/>
    <cellStyle name="Standard 4 3 11 2 2" xfId="1895"/>
    <cellStyle name="Standard 4 3 11 2 2 2" xfId="1896"/>
    <cellStyle name="Standard 4 3 11 2 2_STE" xfId="1897"/>
    <cellStyle name="Standard 4 3 11 2 3" xfId="1898"/>
    <cellStyle name="Standard 4 3 11 2 3 2" xfId="1899"/>
    <cellStyle name="Standard 4 3 11 2 3_STE" xfId="1900"/>
    <cellStyle name="Standard 4 3 11 2 4" xfId="1901"/>
    <cellStyle name="Standard 4 3 11 2_AV" xfId="1902"/>
    <cellStyle name="Standard 4 3 11 3" xfId="1903"/>
    <cellStyle name="Standard 4 3 11 3 2" xfId="1904"/>
    <cellStyle name="Standard 4 3 11 3_STE" xfId="1905"/>
    <cellStyle name="Standard 4 3 11 4" xfId="1906"/>
    <cellStyle name="Standard 4 3 11 4 2" xfId="1907"/>
    <cellStyle name="Standard 4 3 11 4_STE" xfId="1908"/>
    <cellStyle name="Standard 4 3 11 5" xfId="1909"/>
    <cellStyle name="Standard 4 3 11_AV" xfId="1910"/>
    <cellStyle name="Standard 4 3 12" xfId="1911"/>
    <cellStyle name="Standard 4 3 12 2" xfId="1912"/>
    <cellStyle name="Standard 4 3 12 2 2" xfId="1913"/>
    <cellStyle name="Standard 4 3 12 2_STE" xfId="1914"/>
    <cellStyle name="Standard 4 3 12 3" xfId="1915"/>
    <cellStyle name="Standard 4 3 12 3 2" xfId="1916"/>
    <cellStyle name="Standard 4 3 12 3_STE" xfId="1917"/>
    <cellStyle name="Standard 4 3 12 4" xfId="1918"/>
    <cellStyle name="Standard 4 3 12_AV" xfId="1919"/>
    <cellStyle name="Standard 4 3 13" xfId="1920"/>
    <cellStyle name="Standard 4 3 13 2" xfId="1921"/>
    <cellStyle name="Standard 4 3 13_STE" xfId="1922"/>
    <cellStyle name="Standard 4 3 14" xfId="1923"/>
    <cellStyle name="Standard 4 3 14 2" xfId="1924"/>
    <cellStyle name="Standard 4 3 14_STE" xfId="1925"/>
    <cellStyle name="Standard 4 3 15" xfId="1926"/>
    <cellStyle name="Standard 4 3 2" xfId="1927"/>
    <cellStyle name="Standard 4 3 2 2" xfId="1928"/>
    <cellStyle name="Standard 4 3 2 2 2" xfId="1929"/>
    <cellStyle name="Standard 4 3 2 2 2 2" xfId="1930"/>
    <cellStyle name="Standard 4 3 2 2 2 3" xfId="1931"/>
    <cellStyle name="Standard 4 3 2 2 2 4" xfId="1932"/>
    <cellStyle name="Standard 4 3 2 2 2_Doku_STAR_ZI_QSBerechnungsf" xfId="1933"/>
    <cellStyle name="Standard 4 3 2 2 3" xfId="1934"/>
    <cellStyle name="Standard 4 3 2 2 4" xfId="1935"/>
    <cellStyle name="Standard 4 3 2 2 5" xfId="1936"/>
    <cellStyle name="Standard 4 3 2 2_Doku_STAR_ZI_QSBerechnungsf" xfId="1937"/>
    <cellStyle name="Standard 4 3 2 3" xfId="1938"/>
    <cellStyle name="Standard 4 3 2 3 2" xfId="1939"/>
    <cellStyle name="Standard 4 3 2 3 3" xfId="1940"/>
    <cellStyle name="Standard 4 3 2 3 4" xfId="1941"/>
    <cellStyle name="Standard 4 3 2 3_Doku_STAR_ZI_QSBerechnungsf" xfId="1942"/>
    <cellStyle name="Standard 4 3 2 4" xfId="1943"/>
    <cellStyle name="Standard 4 3 2 4 2" xfId="1944"/>
    <cellStyle name="Standard 4 3 2 4 3" xfId="1945"/>
    <cellStyle name="Standard 4 3 2 4 4" xfId="1946"/>
    <cellStyle name="Standard 4 3 2 4_Doku_STAR_ZI_QSBerechnungsf" xfId="1947"/>
    <cellStyle name="Standard 4 3 2 5" xfId="1948"/>
    <cellStyle name="Standard 4 3 2 6" xfId="1949"/>
    <cellStyle name="Standard 4 3 2 7" xfId="1950"/>
    <cellStyle name="Standard 4 3 2_Doku_STAR_ZI_QSBerechnungsf" xfId="1951"/>
    <cellStyle name="Standard 4 3 3" xfId="1952"/>
    <cellStyle name="Standard 4 3 3 2" xfId="1953"/>
    <cellStyle name="Standard 4 3 3 2 2" xfId="1954"/>
    <cellStyle name="Standard 4 3 3 2 3" xfId="1955"/>
    <cellStyle name="Standard 4 3 3 2 4" xfId="1956"/>
    <cellStyle name="Standard 4 3 3 2_Doku_STAR_ZI_QSBerechnungsf" xfId="1957"/>
    <cellStyle name="Standard 4 3 3 3" xfId="1958"/>
    <cellStyle name="Standard 4 3 3 4" xfId="1959"/>
    <cellStyle name="Standard 4 3 3 5" xfId="1960"/>
    <cellStyle name="Standard 4 3 3_Doku_STAR_ZI_QSBerechnungsf" xfId="1961"/>
    <cellStyle name="Standard 4 3 4" xfId="1962"/>
    <cellStyle name="Standard 4 3 4 2" xfId="1963"/>
    <cellStyle name="Standard 4 3 4 3" xfId="1964"/>
    <cellStyle name="Standard 4 3 4 4" xfId="1965"/>
    <cellStyle name="Standard 4 3 4_Doku_STAR_ZI_QSBerechnungsf" xfId="1966"/>
    <cellStyle name="Standard 4 3 5" xfId="1967"/>
    <cellStyle name="Standard 4 3 5 2" xfId="1968"/>
    <cellStyle name="Standard 4 3 5 3" xfId="1969"/>
    <cellStyle name="Standard 4 3 5 4" xfId="1970"/>
    <cellStyle name="Standard 4 3 5_Doku_STAR_ZI_QSBerechnungsf" xfId="1971"/>
    <cellStyle name="Standard 4 3 6" xfId="1972"/>
    <cellStyle name="Standard 4 3 7" xfId="1973"/>
    <cellStyle name="Standard 4 3 8" xfId="1974"/>
    <cellStyle name="Standard 4 3 9" xfId="1975"/>
    <cellStyle name="Standard 4 3_Aussch. Steuern" xfId="1976"/>
    <cellStyle name="Standard 4 4" xfId="1977"/>
    <cellStyle name="Standard 4 4 2" xfId="1978"/>
    <cellStyle name="Standard 4 4 2 2" xfId="1979"/>
    <cellStyle name="Standard 4 4 2 2 2" xfId="1980"/>
    <cellStyle name="Standard 4 4 2 2 3" xfId="1981"/>
    <cellStyle name="Standard 4 4 2 2 4" xfId="1982"/>
    <cellStyle name="Standard 4 4 2 2_Doku_STAR_ZI_QSBerechnungsf" xfId="1983"/>
    <cellStyle name="Standard 4 4 2 3" xfId="1984"/>
    <cellStyle name="Standard 4 4 2 4" xfId="1985"/>
    <cellStyle name="Standard 4 4 2 5" xfId="1986"/>
    <cellStyle name="Standard 4 4 2_Doku_STAR_ZI_QSBerechnungsf" xfId="1987"/>
    <cellStyle name="Standard 4 4 3" xfId="1988"/>
    <cellStyle name="Standard 4 4 3 2" xfId="1989"/>
    <cellStyle name="Standard 4 4 3 3" xfId="1990"/>
    <cellStyle name="Standard 4 4 3 4" xfId="1991"/>
    <cellStyle name="Standard 4 4 3_Doku_STAR_ZI_QSBerechnungsf" xfId="1992"/>
    <cellStyle name="Standard 4 4 4" xfId="1993"/>
    <cellStyle name="Standard 4 4 4 2" xfId="1994"/>
    <cellStyle name="Standard 4 4 4 3" xfId="1995"/>
    <cellStyle name="Standard 4 4 4 4" xfId="1996"/>
    <cellStyle name="Standard 4 4 4_Doku_STAR_ZI_QSBerechnungsf" xfId="1997"/>
    <cellStyle name="Standard 4 4 5" xfId="1998"/>
    <cellStyle name="Standard 4 4 6" xfId="1999"/>
    <cellStyle name="Standard 4 4 7" xfId="2000"/>
    <cellStyle name="Standard 4 4_Doku_STAR_ZI_QSBerechnungsf" xfId="2001"/>
    <cellStyle name="Standard 4 5" xfId="2002"/>
    <cellStyle name="Standard 4 5 2" xfId="2003"/>
    <cellStyle name="Standard 4 5 2 2" xfId="2004"/>
    <cellStyle name="Standard 4 5 2 3" xfId="2005"/>
    <cellStyle name="Standard 4 5 2 4" xfId="2006"/>
    <cellStyle name="Standard 4 5 2_Doku_STAR_ZI_QSBerechnungsf" xfId="2007"/>
    <cellStyle name="Standard 4 5 3" xfId="2008"/>
    <cellStyle name="Standard 4 5 4" xfId="2009"/>
    <cellStyle name="Standard 4 5 5" xfId="2010"/>
    <cellStyle name="Standard 4 5_Doku_STAR_ZI_QSBerechnungsf" xfId="2011"/>
    <cellStyle name="Standard 4 6" xfId="2012"/>
    <cellStyle name="Standard 4 6 2" xfId="2013"/>
    <cellStyle name="Standard 4 6 3" xfId="2014"/>
    <cellStyle name="Standard 4 6 4" xfId="2015"/>
    <cellStyle name="Standard 4 6_Doku_STAR_ZI_QSBerechnungsf" xfId="2016"/>
    <cellStyle name="Standard 4 7" xfId="2017"/>
    <cellStyle name="Standard 4 7 2" xfId="2018"/>
    <cellStyle name="Standard 4 7 3" xfId="2019"/>
    <cellStyle name="Standard 4 7 4" xfId="2020"/>
    <cellStyle name="Standard 4 7_Doku_STAR_ZI_QSBerechnungsf" xfId="2021"/>
    <cellStyle name="Standard 4 8" xfId="2022"/>
    <cellStyle name="Standard 4 9" xfId="2023"/>
    <cellStyle name="Standard 4_Aussch. Steuern" xfId="2024"/>
    <cellStyle name="Standard 40" xfId="2025"/>
    <cellStyle name="Standard 40 2" xfId="2026"/>
    <cellStyle name="Standard 40 2 2" xfId="2027"/>
    <cellStyle name="Standard 40 2 2 2" xfId="2028"/>
    <cellStyle name="Standard 40 2 2_STE" xfId="2029"/>
    <cellStyle name="Standard 40 2 3" xfId="2030"/>
    <cellStyle name="Standard 40 2 3 2" xfId="2031"/>
    <cellStyle name="Standard 40 2 3_STE" xfId="2032"/>
    <cellStyle name="Standard 40 2 4" xfId="2033"/>
    <cellStyle name="Standard 40 2_AV" xfId="2034"/>
    <cellStyle name="Standard 40 3" xfId="2035"/>
    <cellStyle name="Standard 40 3 2" xfId="2036"/>
    <cellStyle name="Standard 40 3_STE" xfId="2037"/>
    <cellStyle name="Standard 40 4" xfId="2038"/>
    <cellStyle name="Standard 40 4 2" xfId="2039"/>
    <cellStyle name="Standard 40 4_STE" xfId="2040"/>
    <cellStyle name="Standard 40 5" xfId="2041"/>
    <cellStyle name="Standard 40_AV" xfId="2042"/>
    <cellStyle name="Standard 41" xfId="2043"/>
    <cellStyle name="Standard 41 2" xfId="2044"/>
    <cellStyle name="Standard 41 2 2" xfId="2045"/>
    <cellStyle name="Standard 41 2 2 2" xfId="2046"/>
    <cellStyle name="Standard 41 2 2_STE" xfId="2047"/>
    <cellStyle name="Standard 41 2 3" xfId="2048"/>
    <cellStyle name="Standard 41 2 3 2" xfId="2049"/>
    <cellStyle name="Standard 41 2 3_STE" xfId="2050"/>
    <cellStyle name="Standard 41 2 4" xfId="2051"/>
    <cellStyle name="Standard 41 2_AV" xfId="2052"/>
    <cellStyle name="Standard 41 3" xfId="2053"/>
    <cellStyle name="Standard 41 3 2" xfId="2054"/>
    <cellStyle name="Standard 41 3_STE" xfId="2055"/>
    <cellStyle name="Standard 41 4" xfId="2056"/>
    <cellStyle name="Standard 41 4 2" xfId="2057"/>
    <cellStyle name="Standard 41 4_STE" xfId="2058"/>
    <cellStyle name="Standard 41 5" xfId="2059"/>
    <cellStyle name="Standard 41_AV" xfId="2060"/>
    <cellStyle name="Standard 42" xfId="2061"/>
    <cellStyle name="Standard 42 2" xfId="2062"/>
    <cellStyle name="Standard 42 2 2" xfId="2063"/>
    <cellStyle name="Standard 42 2 2 2" xfId="2064"/>
    <cellStyle name="Standard 42 2 2_STE" xfId="2065"/>
    <cellStyle name="Standard 42 2 3" xfId="2066"/>
    <cellStyle name="Standard 42 2 3 2" xfId="2067"/>
    <cellStyle name="Standard 42 2 3_STE" xfId="2068"/>
    <cellStyle name="Standard 42 2 4" xfId="2069"/>
    <cellStyle name="Standard 42 2_AV" xfId="2070"/>
    <cellStyle name="Standard 42 3" xfId="2071"/>
    <cellStyle name="Standard 42 3 2" xfId="2072"/>
    <cellStyle name="Standard 42 3_STE" xfId="2073"/>
    <cellStyle name="Standard 42 4" xfId="2074"/>
    <cellStyle name="Standard 42 4 2" xfId="2075"/>
    <cellStyle name="Standard 42 4_STE" xfId="2076"/>
    <cellStyle name="Standard 42 5" xfId="2077"/>
    <cellStyle name="Standard 42_AV" xfId="2078"/>
    <cellStyle name="Standard 43" xfId="2079"/>
    <cellStyle name="Standard 43 2" xfId="2080"/>
    <cellStyle name="Standard 43 2 2" xfId="2081"/>
    <cellStyle name="Standard 43 2 2 2" xfId="2082"/>
    <cellStyle name="Standard 43 2 2_STE" xfId="2083"/>
    <cellStyle name="Standard 43 2 3" xfId="2084"/>
    <cellStyle name="Standard 43 2 3 2" xfId="2085"/>
    <cellStyle name="Standard 43 2 3_STE" xfId="2086"/>
    <cellStyle name="Standard 43 2 4" xfId="2087"/>
    <cellStyle name="Standard 43 2_AV" xfId="2088"/>
    <cellStyle name="Standard 43 3" xfId="2089"/>
    <cellStyle name="Standard 43 3 2" xfId="2090"/>
    <cellStyle name="Standard 43 3_STE" xfId="2091"/>
    <cellStyle name="Standard 43 4" xfId="2092"/>
    <cellStyle name="Standard 43 4 2" xfId="2093"/>
    <cellStyle name="Standard 43 4_STE" xfId="2094"/>
    <cellStyle name="Standard 43 5" xfId="2095"/>
    <cellStyle name="Standard 43_AV" xfId="2096"/>
    <cellStyle name="Standard 44" xfId="2097"/>
    <cellStyle name="Standard 44 2" xfId="2098"/>
    <cellStyle name="Standard 44 2 2" xfId="2099"/>
    <cellStyle name="Standard 44 2 2 2" xfId="2100"/>
    <cellStyle name="Standard 44 2 2_STE" xfId="2101"/>
    <cellStyle name="Standard 44 2 3" xfId="2102"/>
    <cellStyle name="Standard 44 2 3 2" xfId="2103"/>
    <cellStyle name="Standard 44 2 3_STE" xfId="2104"/>
    <cellStyle name="Standard 44 2 4" xfId="2105"/>
    <cellStyle name="Standard 44 2_AV" xfId="2106"/>
    <cellStyle name="Standard 44 3" xfId="2107"/>
    <cellStyle name="Standard 44 3 2" xfId="2108"/>
    <cellStyle name="Standard 44 3_STE" xfId="2109"/>
    <cellStyle name="Standard 44 4" xfId="2110"/>
    <cellStyle name="Standard 44 4 2" xfId="2111"/>
    <cellStyle name="Standard 44 4_STE" xfId="2112"/>
    <cellStyle name="Standard 44 5" xfId="2113"/>
    <cellStyle name="Standard 44_AV" xfId="2114"/>
    <cellStyle name="Standard 45" xfId="2115"/>
    <cellStyle name="Standard 45 2" xfId="2116"/>
    <cellStyle name="Standard 45 2 2" xfId="2117"/>
    <cellStyle name="Standard 45 2 2 2" xfId="2118"/>
    <cellStyle name="Standard 45 2 2_STE" xfId="2119"/>
    <cellStyle name="Standard 45 2 3" xfId="2120"/>
    <cellStyle name="Standard 45 2 3 2" xfId="2121"/>
    <cellStyle name="Standard 45 2 3_STE" xfId="2122"/>
    <cellStyle name="Standard 45 2 4" xfId="2123"/>
    <cellStyle name="Standard 45 2_AV" xfId="2124"/>
    <cellStyle name="Standard 45 3" xfId="2125"/>
    <cellStyle name="Standard 45 3 2" xfId="2126"/>
    <cellStyle name="Standard 45 3_STE" xfId="2127"/>
    <cellStyle name="Standard 45 4" xfId="2128"/>
    <cellStyle name="Standard 45 4 2" xfId="2129"/>
    <cellStyle name="Standard 45 4_STE" xfId="2130"/>
    <cellStyle name="Standard 45 5" xfId="2131"/>
    <cellStyle name="Standard 45_AV" xfId="2132"/>
    <cellStyle name="Standard 46" xfId="2133"/>
    <cellStyle name="Standard 47" xfId="2134"/>
    <cellStyle name="Standard 5" xfId="2135"/>
    <cellStyle name="Standard 5 2" xfId="2136"/>
    <cellStyle name="Standard 5 2 2" xfId="2137"/>
    <cellStyle name="Standard 5 2 2 2" xfId="2138"/>
    <cellStyle name="Standard 5 2 2_AV" xfId="2139"/>
    <cellStyle name="Standard 5 2 3" xfId="2140"/>
    <cellStyle name="Standard 5 2_AV" xfId="2141"/>
    <cellStyle name="Standard 5 3" xfId="2142"/>
    <cellStyle name="Standard 5_AV" xfId="2143"/>
    <cellStyle name="Standard 6" xfId="2144"/>
    <cellStyle name="Standard 6 2" xfId="2145"/>
    <cellStyle name="Standard 6 2 2" xfId="2146"/>
    <cellStyle name="Standard 6 2_AV" xfId="2147"/>
    <cellStyle name="Standard 6 3" xfId="2148"/>
    <cellStyle name="Standard 6 4" xfId="2149"/>
    <cellStyle name="Standard 6_Aussch. Steuern" xfId="2150"/>
    <cellStyle name="Standard 7" xfId="2151"/>
    <cellStyle name="Standard 7 2" xfId="2152"/>
    <cellStyle name="Standard 7 2 2" xfId="2153"/>
    <cellStyle name="Standard 7 2_AV" xfId="2154"/>
    <cellStyle name="Standard 7 3" xfId="2155"/>
    <cellStyle name="Standard 7 3 2" xfId="2156"/>
    <cellStyle name="Standard 7 3 2 2" xfId="2157"/>
    <cellStyle name="Standard 7 3 2_AV" xfId="2158"/>
    <cellStyle name="Standard 7 3 3" xfId="2159"/>
    <cellStyle name="Standard 7 3_AV" xfId="2160"/>
    <cellStyle name="Standard 7 4" xfId="2161"/>
    <cellStyle name="Standard 7 5" xfId="2162"/>
    <cellStyle name="Standard 7 6" xfId="2163"/>
    <cellStyle name="Standard 7 7" xfId="2164"/>
    <cellStyle name="Standard 7_Aussch. Steuern" xfId="2165"/>
    <cellStyle name="Standard 8" xfId="2166"/>
    <cellStyle name="Standard 8 10" xfId="2167"/>
    <cellStyle name="Standard 8 2" xfId="2168"/>
    <cellStyle name="Standard 8 2 2" xfId="2169"/>
    <cellStyle name="Standard 8 2 3" xfId="2170"/>
    <cellStyle name="Standard 8 2 4" xfId="2171"/>
    <cellStyle name="Standard 8 2 4 2" xfId="2172"/>
    <cellStyle name="Standard 8 2 4 2 2" xfId="2173"/>
    <cellStyle name="Standard 8 2 4 2 2 2" xfId="2174"/>
    <cellStyle name="Standard 8 2 4 2 2_STE" xfId="2175"/>
    <cellStyle name="Standard 8 2 4 2 3" xfId="2176"/>
    <cellStyle name="Standard 8 2 4 2 3 2" xfId="2177"/>
    <cellStyle name="Standard 8 2 4 2 3_STE" xfId="2178"/>
    <cellStyle name="Standard 8 2 4 2 4" xfId="2179"/>
    <cellStyle name="Standard 8 2 4 2_AV" xfId="2180"/>
    <cellStyle name="Standard 8 2 4 3" xfId="2181"/>
    <cellStyle name="Standard 8 2 4 3 2" xfId="2182"/>
    <cellStyle name="Standard 8 2 4 3_STE" xfId="2183"/>
    <cellStyle name="Standard 8 2 4 4" xfId="2184"/>
    <cellStyle name="Standard 8 2 4 4 2" xfId="2185"/>
    <cellStyle name="Standard 8 2 4 4_STE" xfId="2186"/>
    <cellStyle name="Standard 8 2 4 5" xfId="2187"/>
    <cellStyle name="Standard 8 2 4_AV" xfId="2188"/>
    <cellStyle name="Standard 8 2 5" xfId="2189"/>
    <cellStyle name="Standard 8 2 5 2" xfId="2190"/>
    <cellStyle name="Standard 8 2 5 2 2" xfId="2191"/>
    <cellStyle name="Standard 8 2 5 2_STE" xfId="2192"/>
    <cellStyle name="Standard 8 2 5 3" xfId="2193"/>
    <cellStyle name="Standard 8 2 5 3 2" xfId="2194"/>
    <cellStyle name="Standard 8 2 5 3_STE" xfId="2195"/>
    <cellStyle name="Standard 8 2 5 4" xfId="2196"/>
    <cellStyle name="Standard 8 2 5_AV" xfId="2197"/>
    <cellStyle name="Standard 8 2 6" xfId="2198"/>
    <cellStyle name="Standard 8 2 6 2" xfId="2199"/>
    <cellStyle name="Standard 8 2 6_STE" xfId="2200"/>
    <cellStyle name="Standard 8 2 7" xfId="2201"/>
    <cellStyle name="Standard 8 2 7 2" xfId="2202"/>
    <cellStyle name="Standard 8 2 7_STE" xfId="2203"/>
    <cellStyle name="Standard 8 2 8" xfId="2204"/>
    <cellStyle name="Standard 8 2_AV" xfId="2205"/>
    <cellStyle name="Standard 8 3" xfId="2206"/>
    <cellStyle name="Standard 8 4" xfId="2207"/>
    <cellStyle name="Standard 8 5" xfId="2208"/>
    <cellStyle name="Standard 8 5 2" xfId="2209"/>
    <cellStyle name="Standard 8 5_AV" xfId="2210"/>
    <cellStyle name="Standard 8 6" xfId="2211"/>
    <cellStyle name="Standard 8 7" xfId="2212"/>
    <cellStyle name="Standard 8 8" xfId="2213"/>
    <cellStyle name="Standard 8 9" xfId="2214"/>
    <cellStyle name="Standard 8_Aussch. Steuern" xfId="2215"/>
    <cellStyle name="Standard 9" xfId="2216"/>
    <cellStyle name="Standard 9 2" xfId="2217"/>
    <cellStyle name="Standard 9 2 2" xfId="2218"/>
    <cellStyle name="Standard 9 2_AV" xfId="2219"/>
    <cellStyle name="Standard 9 3" xfId="2220"/>
    <cellStyle name="Standard 9_AV" xfId="2221"/>
    <cellStyle name="Standard_Ertrags&amp;Aufwandsrechnung" xfId="1"/>
    <cellStyle name="Zeilenebene_1_Zinsschranke neu" xfId="22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4905375</xdr:colOff>
      <xdr:row>59</xdr:row>
      <xdr:rowOff>0</xdr:rowOff>
    </xdr:from>
    <xdr:to>
      <xdr:col>2</xdr:col>
      <xdr:colOff>6315075</xdr:colOff>
      <xdr:row>59</xdr:row>
      <xdr:rowOff>0</xdr:rowOff>
    </xdr:to>
    <xdr:sp macro="" textlink="">
      <xdr:nvSpPr>
        <xdr:cNvPr id="2" name="Line 1"/>
        <xdr:cNvSpPr>
          <a:spLocks noChangeShapeType="1"/>
        </xdr:cNvSpPr>
      </xdr:nvSpPr>
      <xdr:spPr bwMode="auto">
        <a:xfrm>
          <a:off x="6055995" y="18021300"/>
          <a:ext cx="1409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_4461_31.12.2017_RT5.2_1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mp;A "/>
      <sheetName val="BEData"/>
      <sheetName val="BerTrans"/>
      <sheetName val="E&amp;A Entsch.Aus."/>
      <sheetName val="E&amp;A Entsch.2018"/>
      <sheetName val="STLQ"/>
      <sheetName val="KFR"/>
      <sheetName val="BuBe Steuerverblk"/>
      <sheetName val="BuBe Steuerverblk-alt"/>
      <sheetName val="Elster"/>
      <sheetName val="ZusAuss"/>
      <sheetName val="VOR"/>
      <sheetName val="VVData"/>
      <sheetName val="VV Buchungsbeleg"/>
      <sheetName val="Buchung Cent-Diff"/>
      <sheetName val="AV"/>
      <sheetName val="STE"/>
      <sheetName val="VE"/>
      <sheetName val="VE Sich"/>
      <sheetName val="Zinsschranke_neu"/>
      <sheetName val="ZSR_alt"/>
      <sheetName val="TIS "/>
      <sheetName val="IMMO"/>
      <sheetName val="AB "/>
      <sheetName val="BSTGR_REBE_ABS"/>
      <sheetName val="BSTGR_SF"/>
      <sheetName val="BSTRG_Baustein"/>
      <sheetName val="BSTGR_REBE_PA"/>
      <sheetName val="BSTGR_Bericht"/>
      <sheetName val="FSEP"/>
      <sheetName val="FSEP_1"/>
      <sheetName val="Zusatzangebaben 45 TR"/>
      <sheetName val="FSES"/>
      <sheetName val="FSES_1"/>
      <sheetName val="FSES_A"/>
      <sheetName val="FSES_A2"/>
      <sheetName val="St-Besch SF"/>
      <sheetName val="Ertragsabrechnung SF"/>
      <sheetName val="Zahlungsanweisung SF"/>
      <sheetName val="Zahlungsanweisung KeST"/>
      <sheetName val="Überleitungsrechnung "/>
      <sheetName val="WM "/>
      <sheetName val="Österreich"/>
      <sheetName val="D-B Ex "/>
      <sheetName val="DATA"/>
      <sheetName val="VErkl "/>
      <sheetName val="VErkl_neu"/>
      <sheetName val="Salden nach Ex"/>
      <sheetName val="Kontrolle Vorträge"/>
      <sheetName val="Buchungsbeleg Verschmelzung"/>
      <sheetName val="HR_ZWA_Buchungsbeleg"/>
      <sheetName val="WM_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Calculation_Id</v>
          </cell>
          <cell r="B1">
            <v>15731845</v>
          </cell>
        </row>
        <row r="2">
          <cell r="A2" t="str">
            <v>Calculation_CalculationName</v>
          </cell>
          <cell r="B2" t="str">
            <v>JE_4461_31.12.2017</v>
          </cell>
        </row>
        <row r="3">
          <cell r="A3" t="str">
            <v>Calculation_CalculationInfo</v>
          </cell>
        </row>
        <row r="4">
          <cell r="A4" t="str">
            <v>Calculation_CalculationDate</v>
          </cell>
          <cell r="B4" t="str">
            <v>28.12.2017  10:28:36</v>
          </cell>
        </row>
        <row r="5">
          <cell r="A5" t="str">
            <v>Calculation_CreatingUser_Id</v>
          </cell>
          <cell r="B5">
            <v>6510468</v>
          </cell>
        </row>
        <row r="6">
          <cell r="A6" t="str">
            <v>Calculation_CreatingUser_UserName</v>
          </cell>
          <cell r="B6" t="str">
            <v>europa\tscheldt</v>
          </cell>
        </row>
        <row r="7">
          <cell r="A7" t="str">
            <v>Calculation_CreatingUser_FullName</v>
          </cell>
          <cell r="B7" t="str">
            <v>Scheldt, Tanja</v>
          </cell>
        </row>
        <row r="8">
          <cell r="A8" t="str">
            <v>Calculation_CreatingUser_IsActive</v>
          </cell>
          <cell r="B8" t="b">
            <v>1</v>
          </cell>
        </row>
        <row r="9">
          <cell r="A9" t="str">
            <v>Calculation_CreatingUser_LocalizationType_Id</v>
          </cell>
          <cell r="B9">
            <v>1</v>
          </cell>
        </row>
        <row r="10">
          <cell r="A10" t="str">
            <v>Calculation_CreatingUser_LocalizationType_LocalizationTypeName</v>
          </cell>
          <cell r="B10" t="str">
            <v>DE</v>
          </cell>
        </row>
        <row r="11">
          <cell r="A11" t="str">
            <v>Calculation_ChangedByUser_Id</v>
          </cell>
          <cell r="B11">
            <v>10244901</v>
          </cell>
        </row>
        <row r="12">
          <cell r="A12" t="str">
            <v>Calculation_ChangedByUser_UserName</v>
          </cell>
          <cell r="B12" t="str">
            <v>europa\kschiffer</v>
          </cell>
        </row>
        <row r="13">
          <cell r="A13" t="str">
            <v>Calculation_ChangedByUser_FullName</v>
          </cell>
          <cell r="B13" t="str">
            <v>Schiffer, Katharina</v>
          </cell>
        </row>
        <row r="14">
          <cell r="A14" t="str">
            <v>Calculation_ChangedByUser_IsActive</v>
          </cell>
          <cell r="B14" t="b">
            <v>1</v>
          </cell>
        </row>
        <row r="15">
          <cell r="A15" t="str">
            <v>Calculation_ChangedByUser_LocalizationType_Id</v>
          </cell>
          <cell r="B15">
            <v>1</v>
          </cell>
        </row>
        <row r="16">
          <cell r="A16" t="str">
            <v>Calculation_ChangedByUser_LocalizationType_LocalizationTypeName</v>
          </cell>
          <cell r="B16" t="str">
            <v>DE</v>
          </cell>
        </row>
        <row r="17">
          <cell r="A17" t="str">
            <v>Calculation_ChangedDate</v>
          </cell>
          <cell r="B17" t="str">
            <v>29.12.2017  17:16:48</v>
          </cell>
        </row>
        <row r="18">
          <cell r="A18" t="str">
            <v>Calculation_CalculationStatusId</v>
          </cell>
          <cell r="B18" t="str">
            <v>Bearbeitung</v>
          </cell>
        </row>
        <row r="19">
          <cell r="A19" t="str">
            <v>Calculation_CalculationTypeId</v>
          </cell>
          <cell r="B19" t="str">
            <v>Jahresende</v>
          </cell>
        </row>
        <row r="20">
          <cell r="A20" t="str">
            <v>Calculation_SegmentGroup_Id</v>
          </cell>
          <cell r="B20">
            <v>71</v>
          </cell>
        </row>
        <row r="21">
          <cell r="A21" t="str">
            <v>Calculation_SegmentGroup_ShortName</v>
          </cell>
          <cell r="B21" t="str">
            <v>AMPEGA_26102009</v>
          </cell>
        </row>
        <row r="22">
          <cell r="A22" t="str">
            <v>Calculation_SegmentGroup_LongName</v>
          </cell>
          <cell r="B22" t="str">
            <v>AMPEGA_26102009</v>
          </cell>
        </row>
        <row r="23">
          <cell r="A23" t="str">
            <v>Calculation_SegmentGroup_Description</v>
          </cell>
          <cell r="B23" t="str">
            <v>AMPEGA_26102009</v>
          </cell>
        </row>
        <row r="24">
          <cell r="A24" t="str">
            <v>Calculation_SegmentGroup_IsActive</v>
          </cell>
          <cell r="B24" t="b">
            <v>1</v>
          </cell>
        </row>
        <row r="25">
          <cell r="A25" t="str">
            <v>Calculation_SegmentGroup_ChangedByUser_Id</v>
          </cell>
          <cell r="B25">
            <v>10244901</v>
          </cell>
        </row>
        <row r="26">
          <cell r="A26" t="str">
            <v>Calculation_SegmentGroup_ChangedByUser_UserName</v>
          </cell>
          <cell r="B26" t="str">
            <v>europa\kschiffer</v>
          </cell>
        </row>
        <row r="27">
          <cell r="A27" t="str">
            <v>Calculation_SegmentGroup_ChangedByUser_FullName</v>
          </cell>
          <cell r="B27" t="str">
            <v>Schiffer, Katharina</v>
          </cell>
        </row>
        <row r="28">
          <cell r="A28" t="str">
            <v>Calculation_SegmentGroup_ChangedByUser_IsActive</v>
          </cell>
          <cell r="B28" t="b">
            <v>1</v>
          </cell>
        </row>
        <row r="29">
          <cell r="A29" t="str">
            <v>Calculation_SegmentGroup_ChangedDate</v>
          </cell>
          <cell r="B29" t="str">
            <v>07.12.2017  18:04:22</v>
          </cell>
        </row>
        <row r="30">
          <cell r="A30" t="str">
            <v>Calculation_FundCalculation_Id</v>
          </cell>
          <cell r="B30">
            <v>15731846</v>
          </cell>
        </row>
        <row r="31">
          <cell r="A31" t="str">
            <v>Calculation_FundCalculation_Fund_Id</v>
          </cell>
          <cell r="B31">
            <v>5935854</v>
          </cell>
        </row>
        <row r="32">
          <cell r="A32" t="str">
            <v>Calculation_FundCalculation_Fund_FundNameShort</v>
          </cell>
          <cell r="B32" t="str">
            <v>4461</v>
          </cell>
        </row>
        <row r="33">
          <cell r="A33" t="str">
            <v>Calculation_FundCalculation_Fund_FundNameLong</v>
          </cell>
          <cell r="B33" t="str">
            <v>Ampega Euro Aktien VC Strategie P (a)</v>
          </cell>
        </row>
        <row r="34">
          <cell r="A34" t="str">
            <v>Calculation_FundCalculation_Fund_ExternalFundId</v>
          </cell>
          <cell r="B34" t="str">
            <v>614</v>
          </cell>
        </row>
        <row r="35">
          <cell r="A35" t="str">
            <v>Calculation_FundCalculation_Fund_FundTypeId</v>
          </cell>
          <cell r="B35" t="str">
            <v>Publikumsfonds</v>
          </cell>
        </row>
        <row r="36">
          <cell r="A36" t="str">
            <v>Calculation_FundCalculation_Fund_PortfolioCurrency</v>
          </cell>
          <cell r="B36" t="str">
            <v>EUR</v>
          </cell>
        </row>
        <row r="37">
          <cell r="A37" t="str">
            <v>Calculation_FundCalculation_Fund_InvestmentBank_Id</v>
          </cell>
          <cell r="B37">
            <v>495</v>
          </cell>
        </row>
        <row r="38">
          <cell r="A38" t="str">
            <v>Calculation_FundCalculation_Fund_InvestmentBank_Actor_Id</v>
          </cell>
          <cell r="B38">
            <v>496</v>
          </cell>
        </row>
        <row r="39">
          <cell r="A39" t="str">
            <v>Calculation_FundCalculation_Fund_InvestmentBank_Actor_ExternalActorId</v>
          </cell>
          <cell r="B39" t="str">
            <v>974</v>
          </cell>
        </row>
        <row r="40">
          <cell r="A40" t="str">
            <v>Calculation_FundCalculation_Fund_InvestmentBank_Actor_Name</v>
          </cell>
          <cell r="B40" t="str">
            <v>Ampega Investment GmbH</v>
          </cell>
        </row>
        <row r="41">
          <cell r="A41" t="str">
            <v>Calculation_FundCalculation_Fund_InvestmentBank_Actor_ShortName</v>
          </cell>
          <cell r="B41" t="str">
            <v>AIGK_KLN</v>
          </cell>
        </row>
        <row r="42">
          <cell r="A42" t="str">
            <v>Calculation_FundCalculation_Fund_InvestmentBank_Actor_TelefonNumber</v>
          </cell>
          <cell r="B42" t="str">
            <v>+49 221 790799-652</v>
          </cell>
        </row>
        <row r="43">
          <cell r="A43" t="str">
            <v>Calculation_FundCalculation_Fund_InvestmentBank_Actor_FaxNumber</v>
          </cell>
        </row>
        <row r="44">
          <cell r="A44" t="str">
            <v>Calculation_FundCalculation_Fund_InvestmentBank_Actor_EMail</v>
          </cell>
          <cell r="B44" t="str">
            <v xml:space="preserve"> </v>
          </cell>
        </row>
        <row r="45">
          <cell r="A45" t="str">
            <v>Calculation_FundCalculation_Fund_InvestmentBank_Actor_TaxNumber</v>
          </cell>
        </row>
        <row r="46">
          <cell r="A46" t="str">
            <v>Calculation_FundCalculation_Fund_InvestmentBank_Actor_Department</v>
          </cell>
        </row>
        <row r="47">
          <cell r="A47" t="str">
            <v>Calculation_FundCalculation_Fund_InvestmentBank_Actor_AccountingClerk</v>
          </cell>
        </row>
        <row r="48">
          <cell r="A48" t="str">
            <v>Calculation_FundCalculation_Fund_InvestmentBank_Actor_IsActive</v>
          </cell>
          <cell r="B48" t="b">
            <v>1</v>
          </cell>
        </row>
        <row r="49">
          <cell r="A49" t="str">
            <v>Calculation_FundCalculation_Fund_InvestmentBank_Actor_NameFormatted</v>
          </cell>
          <cell r="B49" t="str">
            <v>Ampega Investment GmbH (AIGK_KLN)</v>
          </cell>
        </row>
        <row r="50">
          <cell r="A50" t="str">
            <v>Calculation_FundCalculation_Fund_InvestmentBank_Actor_FullName</v>
          </cell>
          <cell r="B50" t="str">
            <v>AIGK_KLN Ampega Investment GmbH</v>
          </cell>
        </row>
        <row r="51">
          <cell r="A51" t="str">
            <v>Calculation_FundCalculation_Fund_InvestmentBank_BAKNumber</v>
          </cell>
        </row>
        <row r="52">
          <cell r="A52" t="str">
            <v>Calculation_FundCalculation_Fund_InvestmentBank_ContactPerson</v>
          </cell>
        </row>
        <row r="53">
          <cell r="A53" t="str">
            <v>Calculation_FundCalculation_Fund_InvestmentBank_TaxOffice</v>
          </cell>
        </row>
        <row r="54">
          <cell r="A54" t="str">
            <v>Calculation_FundCalculation_Fund_ISIN</v>
          </cell>
          <cell r="B54" t="str">
            <v>DE000A0YAYK7</v>
          </cell>
        </row>
        <row r="55">
          <cell r="A55" t="str">
            <v>Calculation_FundCalculation_Fund_WKN</v>
          </cell>
          <cell r="B55" t="str">
            <v>A0YAYK</v>
          </cell>
        </row>
        <row r="56">
          <cell r="A56" t="str">
            <v>Calculation_FundCalculation_Fund_TaxNumber</v>
          </cell>
          <cell r="B56" t="str">
            <v>215/5952/2064</v>
          </cell>
        </row>
        <row r="57">
          <cell r="A57" t="str">
            <v>Calculation_FundCalculation_Fund_CustodianBank_Id</v>
          </cell>
          <cell r="B57">
            <v>462</v>
          </cell>
        </row>
        <row r="58">
          <cell r="A58" t="str">
            <v>Calculation_FundCalculation_Fund_CustodianBank_Actor_Id</v>
          </cell>
          <cell r="B58">
            <v>463</v>
          </cell>
        </row>
        <row r="59">
          <cell r="A59" t="str">
            <v>Calculation_FundCalculation_Fund_CustodianBank_Actor_ExternalActorId</v>
          </cell>
          <cell r="B59" t="str">
            <v>7428</v>
          </cell>
        </row>
        <row r="60">
          <cell r="A60" t="str">
            <v>Calculation_FundCalculation_Fund_CustodianBank_Actor_Name</v>
          </cell>
          <cell r="B60" t="str">
            <v>Hauck &amp; Aufhäuser Privatbankiers AG</v>
          </cell>
        </row>
        <row r="61">
          <cell r="A61" t="str">
            <v>Calculation_FundCalculation_Fund_CustodianBank_Actor_ShortName</v>
          </cell>
          <cell r="B61" t="str">
            <v>H&amp;A_FFM</v>
          </cell>
        </row>
        <row r="62">
          <cell r="A62" t="str">
            <v>Calculation_FundCalculation_Fund_CustodianBank_Actor_TelefonNumber</v>
          </cell>
          <cell r="B62" t="str">
            <v>+49 69 2161-0</v>
          </cell>
        </row>
        <row r="63">
          <cell r="A63" t="str">
            <v>Calculation_FundCalculation_Fund_CustodianBank_Actor_FaxNumber</v>
          </cell>
        </row>
        <row r="64">
          <cell r="A64" t="str">
            <v>Calculation_FundCalculation_Fund_CustodianBank_Actor_EMail</v>
          </cell>
          <cell r="B64" t="str">
            <v xml:space="preserve"> </v>
          </cell>
        </row>
        <row r="65">
          <cell r="A65" t="str">
            <v>Calculation_FundCalculation_Fund_CustodianBank_Actor_TaxNumber</v>
          </cell>
        </row>
        <row r="66">
          <cell r="A66" t="str">
            <v>Calculation_FundCalculation_Fund_CustodianBank_Actor_Department</v>
          </cell>
        </row>
        <row r="67">
          <cell r="A67" t="str">
            <v>Calculation_FundCalculation_Fund_CustodianBank_Actor_AccountingClerk</v>
          </cell>
        </row>
        <row r="68">
          <cell r="A68" t="str">
            <v>Calculation_FundCalculation_Fund_CustodianBank_Actor_IsActive</v>
          </cell>
          <cell r="B68" t="b">
            <v>1</v>
          </cell>
        </row>
        <row r="69">
          <cell r="A69" t="str">
            <v>Calculation_FundCalculation_Fund_CustodianBank_Actor_NameFormatted</v>
          </cell>
          <cell r="B69" t="str">
            <v>Hauck &amp; Aufhäuser Privatbankiers AG (H&amp;A_FFM)</v>
          </cell>
        </row>
        <row r="70">
          <cell r="A70" t="str">
            <v>Calculation_FundCalculation_Fund_CustodianBank_Actor_FullName</v>
          </cell>
          <cell r="B70" t="str">
            <v>H&amp;A_FFM Hauck &amp; Aufhäuser Privatbankiers AG</v>
          </cell>
        </row>
        <row r="71">
          <cell r="A71" t="str">
            <v>Calculation_FundCalculation_Fund_CustodianBank_BAKNumber</v>
          </cell>
        </row>
        <row r="72">
          <cell r="A72" t="str">
            <v>Calculation_FundCalculation_Fund_LaunchDate</v>
          </cell>
          <cell r="B72" t="str">
            <v>18.03.2011</v>
          </cell>
        </row>
        <row r="73">
          <cell r="A73" t="str">
            <v>Calculation_FundCalculation_Fund_BusinessEndOfYear</v>
          </cell>
          <cell r="B73" t="str">
            <v>29.12.2017 00:00:00</v>
          </cell>
        </row>
        <row r="74">
          <cell r="A74" t="str">
            <v>Calculation_FundCalculation_Fund_RegisteredCountry</v>
          </cell>
          <cell r="B74" t="str">
            <v>Inland</v>
          </cell>
        </row>
        <row r="75">
          <cell r="A75" t="str">
            <v>Calculation_FundCalculation_Fund_PortfolioManager</v>
          </cell>
          <cell r="B75" t="str">
            <v xml:space="preserve"> </v>
          </cell>
        </row>
        <row r="76">
          <cell r="A76" t="str">
            <v>Calculation_FundCalculation_Fund_AccountingClerk</v>
          </cell>
        </row>
        <row r="77">
          <cell r="A77" t="str">
            <v>Calculation_FundCalculation_Fund_Auditor</v>
          </cell>
        </row>
        <row r="78">
          <cell r="A78" t="str">
            <v>Calculation_FundCalculation_Fund_RegistrationDate</v>
          </cell>
        </row>
        <row r="79">
          <cell r="A79" t="str">
            <v>Calculation_FundCalculation_Fund_TaxOffice</v>
          </cell>
        </row>
        <row r="80">
          <cell r="A80" t="str">
            <v>Calculation_FundCalculation_Fund_ParentExternalFundId</v>
          </cell>
          <cell r="B80" t="str">
            <v>613</v>
          </cell>
        </row>
        <row r="81">
          <cell r="A81" t="str">
            <v>Calculation_FundCalculation_Fund_IsActive</v>
          </cell>
          <cell r="B81" t="b">
            <v>1</v>
          </cell>
        </row>
        <row r="82">
          <cell r="A82" t="str">
            <v>Calculation_FundCalculation_Fund_MaxCarryForward</v>
          </cell>
        </row>
        <row r="83">
          <cell r="A83" t="str">
            <v>Calculation_FundCalculation_Fund_Equalisation</v>
          </cell>
          <cell r="B83" t="b">
            <v>0</v>
          </cell>
        </row>
        <row r="84">
          <cell r="A84" t="str">
            <v>Calculation_FundCalculation_Fund_EquityGainCalc</v>
          </cell>
          <cell r="B84" t="b">
            <v>0</v>
          </cell>
        </row>
        <row r="85">
          <cell r="A85" t="str">
            <v>Calculation_FundCalculation_Fund_LegalStatus</v>
          </cell>
        </row>
        <row r="86">
          <cell r="A86" t="str">
            <v>Calculation_FundCalculation_Fund_InvDirectiveType</v>
          </cell>
        </row>
        <row r="87">
          <cell r="A87" t="str">
            <v>Calculation_FundCalculation_Fund_FundInfo</v>
          </cell>
        </row>
        <row r="88">
          <cell r="A88" t="str">
            <v>Calculation_FundCalculation_Fund_FundNameFormatted</v>
          </cell>
          <cell r="B88" t="str">
            <v>4461 Ampega Euro Aktien VC Strategie P (a)</v>
          </cell>
        </row>
        <row r="89">
          <cell r="A89" t="str">
            <v>Calculation_FundCalculation_TaxModel</v>
          </cell>
        </row>
        <row r="90">
          <cell r="A90" t="str">
            <v>Calculation_FundCalculation_BOY</v>
          </cell>
          <cell r="B90" t="str">
            <v>01.01.2017</v>
          </cell>
        </row>
        <row r="91">
          <cell r="A91" t="str">
            <v>Calculation_FundCalculation_EOY</v>
          </cell>
          <cell r="B91" t="str">
            <v>31.12.2017</v>
          </cell>
        </row>
        <row r="92">
          <cell r="A92" t="str">
            <v>Calculation_FundCalculation_BusinessYearTypeId</v>
          </cell>
          <cell r="B92" t="str">
            <v>Undefined</v>
          </cell>
        </row>
        <row r="93">
          <cell r="A93" t="str">
            <v>Calculation_FundCalculation_DistributionDate</v>
          </cell>
        </row>
        <row r="94">
          <cell r="A94" t="str">
            <v>Calculation_FundCalculation_ExpirationDate</v>
          </cell>
          <cell r="B94" t="str">
            <v>02.01.2018</v>
          </cell>
        </row>
        <row r="95">
          <cell r="A95" t="str">
            <v>Calculation_FundCalculation_DeclarationDateKAP</v>
          </cell>
        </row>
        <row r="96">
          <cell r="A96" t="str">
            <v>Calculation_FundCalculation_InstructionPaymentDate</v>
          </cell>
        </row>
        <row r="97">
          <cell r="A97" t="str">
            <v>Calculation_FundCalculation_WMDate</v>
          </cell>
        </row>
        <row r="98">
          <cell r="A98" t="str">
            <v>Calculation_FundCalculation_InvestorResolutionDate</v>
          </cell>
        </row>
        <row r="99">
          <cell r="A99" t="str">
            <v>Calculation_FundCalculation_DeclarationDateFSE</v>
          </cell>
        </row>
        <row r="100">
          <cell r="A100" t="str">
            <v>Calculation_FundCalculation_DataImportDate</v>
          </cell>
          <cell r="B100" t="str">
            <v>29.12.2017</v>
          </cell>
        </row>
        <row r="101">
          <cell r="A101" t="str">
            <v>Calculation_FundCalculation_EOYPY</v>
          </cell>
          <cell r="B101" t="str">
            <v>31.12.2016</v>
          </cell>
        </row>
        <row r="102">
          <cell r="A102" t="str">
            <v>Calculation_FundCalculation_EOYPPY</v>
          </cell>
        </row>
        <row r="103">
          <cell r="A103" t="str">
            <v>Calculation_FundCalculation_EOYPPPY</v>
          </cell>
        </row>
        <row r="104">
          <cell r="A104" t="str">
            <v>Calculation_FundCalculation_CashDistrLastFinancialYear</v>
          </cell>
        </row>
        <row r="105">
          <cell r="A105" t="str">
            <v>Calculation_FundCalculation_PaidTaxesLastFinancialYear</v>
          </cell>
        </row>
        <row r="106">
          <cell r="A106" t="str">
            <v>Calculation_FundCalculation_DoubleTaxTreatyRate</v>
          </cell>
        </row>
        <row r="107">
          <cell r="A107" t="str">
            <v>Calculation_FundCalculation_NoEffectRate</v>
          </cell>
          <cell r="B107">
            <v>0</v>
          </cell>
        </row>
        <row r="108">
          <cell r="A108" t="str">
            <v>Calculation_FundCalculation_PartialIncomeMethodRate</v>
          </cell>
        </row>
        <row r="109">
          <cell r="A109" t="str">
            <v>Calculation_FundCalculation_ProfitUsageTypeId</v>
          </cell>
          <cell r="B109" t="str">
            <v>Vortrag</v>
          </cell>
        </row>
        <row r="110">
          <cell r="A110" t="str">
            <v>Calculation_FundCalculation_FundStructTypeId</v>
          </cell>
          <cell r="B110" t="str">
            <v>Class</v>
          </cell>
        </row>
        <row r="111">
          <cell r="A111" t="str">
            <v>Calculation_FundCalculation_IssuePremium</v>
          </cell>
          <cell r="B111">
            <v>3</v>
          </cell>
        </row>
        <row r="112">
          <cell r="A112" t="str">
            <v>Calculation_FundCalculation_NVCert</v>
          </cell>
        </row>
        <row r="113">
          <cell r="A113" t="str">
            <v>Calculation_IsActive</v>
          </cell>
          <cell r="B113" t="b">
            <v>1</v>
          </cell>
        </row>
        <row r="114">
          <cell r="A114" t="str">
            <v>InvestmentBankName</v>
          </cell>
          <cell r="B114" t="str">
            <v>Ampega Investment GmbH</v>
          </cell>
        </row>
        <row r="115">
          <cell r="A115" t="str">
            <v>DepotBankName</v>
          </cell>
          <cell r="B115" t="str">
            <v>Hauck &amp; Aufhäuser Privatbankiers AG</v>
          </cell>
        </row>
        <row r="116">
          <cell r="A116" t="str">
            <v>Calculation_FundCalculation_InvestmentBank_Address[STANDARD]_ShortName</v>
          </cell>
          <cell r="B116" t="str">
            <v>STANDARD</v>
          </cell>
        </row>
        <row r="117">
          <cell r="A117" t="str">
            <v>Calculation_FundCalculation_InvestmentBank_Address[STANDARD]_Street</v>
          </cell>
          <cell r="B117" t="str">
            <v>Charles-de-Gaulle-Platz 1</v>
          </cell>
        </row>
        <row r="118">
          <cell r="A118" t="str">
            <v>Calculation_FundCalculation_InvestmentBank_Address[STANDARD]_ZipCode</v>
          </cell>
          <cell r="B118" t="str">
            <v>50679</v>
          </cell>
        </row>
        <row r="119">
          <cell r="A119" t="str">
            <v>Calculation_FundCalculation_InvestmentBank_Address[STANDARD]_City</v>
          </cell>
          <cell r="B119" t="str">
            <v>Köln</v>
          </cell>
        </row>
        <row r="120">
          <cell r="A120" t="str">
            <v>Calculation_FundCalculation_InvestmentBank_Address[STANDARD]_Country</v>
          </cell>
          <cell r="B120" t="str">
            <v>Deutschland</v>
          </cell>
        </row>
        <row r="121">
          <cell r="A121" t="str">
            <v>Calculation_FundCalculation_InvestmentBank_Address[AIGK_KLN_ADD]_ShortName</v>
          </cell>
          <cell r="B121" t="str">
            <v>AIGK_KLN_ADD</v>
          </cell>
        </row>
        <row r="122">
          <cell r="A122" t="str">
            <v>Calculation_FundCalculation_InvestmentBank_Address[AIGK_KLN_ADD]_Street</v>
          </cell>
          <cell r="B122" t="str">
            <v>Charles-de-Gaulle-Platz 1</v>
          </cell>
        </row>
        <row r="123">
          <cell r="A123" t="str">
            <v>Calculation_FundCalculation_InvestmentBank_Address[AIGK_KLN_ADD]_ZipCode</v>
          </cell>
          <cell r="B123" t="str">
            <v>50679</v>
          </cell>
        </row>
        <row r="124">
          <cell r="A124" t="str">
            <v>Calculation_FundCalculation_InvestmentBank_Address[AIGK_KLN_ADD]_City</v>
          </cell>
          <cell r="B124" t="str">
            <v>Köln</v>
          </cell>
        </row>
        <row r="125">
          <cell r="A125" t="str">
            <v>Calculation_FundCalculation_InvestmentBank_Address[AIGK_KLN_ADD]_Country</v>
          </cell>
          <cell r="B125" t="str">
            <v>Deutschland</v>
          </cell>
        </row>
        <row r="126">
          <cell r="A126" t="str">
            <v>Calculation_FundCalculation_CustodianBank_Address[STANDARD]_ShortName</v>
          </cell>
          <cell r="B126" t="str">
            <v>STANDARD</v>
          </cell>
        </row>
        <row r="127">
          <cell r="A127" t="str">
            <v>Calculation_FundCalculation_CustodianBank_Address[STANDARD]_Street</v>
          </cell>
          <cell r="B127" t="str">
            <v>Kaiserstraße 24</v>
          </cell>
        </row>
        <row r="128">
          <cell r="A128" t="str">
            <v>Calculation_FundCalculation_CustodianBank_Address[STANDARD]_ZipCode</v>
          </cell>
          <cell r="B128" t="str">
            <v>60311</v>
          </cell>
        </row>
        <row r="129">
          <cell r="A129" t="str">
            <v>Calculation_FundCalculation_CustodianBank_Address[STANDARD]_City</v>
          </cell>
          <cell r="B129" t="str">
            <v>Frankfurt am Main</v>
          </cell>
        </row>
        <row r="130">
          <cell r="A130" t="str">
            <v>Calculation_FundCalculation_CustodianBank_Address[STANDARD]_Country</v>
          </cell>
          <cell r="B130" t="str">
            <v>Deutschland</v>
          </cell>
        </row>
        <row r="131">
          <cell r="A131" t="str">
            <v>Calculation_FundCalculation_CustodianBank_Address[H&amp;A_FFM_ADD]_ShortName</v>
          </cell>
          <cell r="B131" t="str">
            <v>H&amp;A_FFM_ADD</v>
          </cell>
        </row>
        <row r="132">
          <cell r="A132" t="str">
            <v>Calculation_FundCalculation_CustodianBank_Address[H&amp;A_FFM_ADD]_Street</v>
          </cell>
          <cell r="B132" t="str">
            <v>Kaiserstraße 24</v>
          </cell>
        </row>
        <row r="133">
          <cell r="A133" t="str">
            <v>Calculation_FundCalculation_CustodianBank_Address[H&amp;A_FFM_ADD]_ZipCode</v>
          </cell>
          <cell r="B133" t="str">
            <v>60311</v>
          </cell>
        </row>
        <row r="134">
          <cell r="A134" t="str">
            <v>Calculation_FundCalculation_CustodianBank_Address[H&amp;A_FFM_ADD]_City</v>
          </cell>
          <cell r="B134" t="str">
            <v>Frankfurt am Main</v>
          </cell>
        </row>
        <row r="135">
          <cell r="A135" t="str">
            <v>Calculation_FundCalculation_CustodianBank_Address[H&amp;A_FFM_ADD]_Country</v>
          </cell>
          <cell r="B135" t="str">
            <v>Deutschland</v>
          </cell>
        </row>
        <row r="136">
          <cell r="A136" t="str">
            <v>AQS_DIVIDENDEN</v>
          </cell>
        </row>
        <row r="137">
          <cell r="A137" t="str">
            <v>AQS_DIVIDENDEN_03_13</v>
          </cell>
        </row>
        <row r="138">
          <cell r="A138" t="str">
            <v>AQS_REITS</v>
          </cell>
        </row>
        <row r="139">
          <cell r="A139" t="str">
            <v>AQS_ZINSEN</v>
          </cell>
        </row>
        <row r="140">
          <cell r="A140" t="str">
            <v>ASSET_TEST_QUOTE</v>
          </cell>
        </row>
        <row r="141">
          <cell r="A141" t="str">
            <v>AUSSCH_ZWA1_PY</v>
          </cell>
        </row>
        <row r="142">
          <cell r="A142" t="str">
            <v>AV_8888871</v>
          </cell>
        </row>
        <row r="143">
          <cell r="A143" t="str">
            <v>AV_8888872</v>
          </cell>
        </row>
        <row r="144">
          <cell r="A144" t="str">
            <v>AV_8888873</v>
          </cell>
          <cell r="B144">
            <v>1107502</v>
          </cell>
        </row>
        <row r="145">
          <cell r="A145" t="str">
            <v>AV_8888874</v>
          </cell>
        </row>
        <row r="146">
          <cell r="A146" t="str">
            <v>AV_8888875</v>
          </cell>
          <cell r="B146">
            <v>3880691</v>
          </cell>
        </row>
        <row r="147">
          <cell r="A147" t="str">
            <v>AV_8888876</v>
          </cell>
        </row>
        <row r="148">
          <cell r="A148" t="str">
            <v>AV_8888877</v>
          </cell>
        </row>
        <row r="149">
          <cell r="A149" t="str">
            <v>AV_8888878</v>
          </cell>
          <cell r="B149">
            <v>3650007</v>
          </cell>
        </row>
        <row r="150">
          <cell r="A150" t="str">
            <v>AV_8888879</v>
          </cell>
          <cell r="B150">
            <v>1361800</v>
          </cell>
        </row>
        <row r="151">
          <cell r="A151" t="str">
            <v>AV_8888880</v>
          </cell>
        </row>
        <row r="152">
          <cell r="A152" t="str">
            <v>AV_8888881</v>
          </cell>
        </row>
        <row r="153">
          <cell r="A153" t="str">
            <v>AV_8888882</v>
          </cell>
        </row>
        <row r="154">
          <cell r="A154" t="str">
            <v>AV_8888883</v>
          </cell>
        </row>
        <row r="155">
          <cell r="A155" t="str">
            <v>AV_8888884</v>
          </cell>
        </row>
        <row r="156">
          <cell r="A156" t="str">
            <v>AV_8888885</v>
          </cell>
        </row>
        <row r="157">
          <cell r="A157" t="str">
            <v>AV_IMMO</v>
          </cell>
        </row>
        <row r="158">
          <cell r="A158" t="str">
            <v>AV_REST</v>
          </cell>
        </row>
        <row r="159">
          <cell r="A159" t="str">
            <v>AV_TEV</v>
          </cell>
        </row>
        <row r="160">
          <cell r="A160" t="str">
            <v>CLEAN_VALUE_FUTURES</v>
          </cell>
        </row>
        <row r="161">
          <cell r="A161" t="str">
            <v>CertificateCount</v>
          </cell>
          <cell r="B161">
            <v>147539.91399999999</v>
          </cell>
        </row>
        <row r="162">
          <cell r="A162" t="str">
            <v>CertificateCount_EX</v>
          </cell>
        </row>
        <row r="163">
          <cell r="A163" t="str">
            <v>CertificateCount_PY</v>
          </cell>
          <cell r="B163">
            <v>148344.91399999999</v>
          </cell>
        </row>
        <row r="164">
          <cell r="A164" t="str">
            <v>DIS_PY</v>
          </cell>
          <cell r="B164">
            <v>-126077.03</v>
          </cell>
        </row>
        <row r="165">
          <cell r="A165" t="str">
            <v>DIV_AKT_A_AQS</v>
          </cell>
        </row>
        <row r="166">
          <cell r="A166" t="str">
            <v>DIV_AKT_A_AQS_03_13</v>
          </cell>
        </row>
        <row r="167">
          <cell r="A167" t="str">
            <v>DIV_AKT_A_FQS</v>
          </cell>
        </row>
        <row r="168">
          <cell r="A168" t="str">
            <v>DIV_AKT_A_FQS_03_13</v>
          </cell>
        </row>
        <row r="169">
          <cell r="A169" t="str">
            <v>DIV_REITS_A_AQS</v>
          </cell>
        </row>
        <row r="170">
          <cell r="A170" t="str">
            <v>FQS_DIVIDENDEN</v>
          </cell>
        </row>
        <row r="171">
          <cell r="A171" t="str">
            <v>FQS_DIVIDENDEN_03_13</v>
          </cell>
        </row>
        <row r="172">
          <cell r="A172" t="str">
            <v>FQS_ZINSEN</v>
          </cell>
        </row>
        <row r="173">
          <cell r="A173" t="str">
            <v>FundVolume_BOY</v>
          </cell>
          <cell r="B173">
            <v>15571499.439999999</v>
          </cell>
        </row>
        <row r="174">
          <cell r="A174" t="str">
            <v>FundVolume_EOY</v>
          </cell>
          <cell r="B174">
            <v>16732900.359999999</v>
          </cell>
        </row>
        <row r="175">
          <cell r="A175" t="str">
            <v>FundVolume_MC_EOY</v>
          </cell>
          <cell r="B175">
            <v>33260249.5</v>
          </cell>
        </row>
        <row r="176">
          <cell r="A176" t="str">
            <v>Inflow</v>
          </cell>
          <cell r="B176">
            <v>12765.47</v>
          </cell>
        </row>
        <row r="177">
          <cell r="A177" t="str">
            <v>KFR_UNR_GUV</v>
          </cell>
        </row>
        <row r="178">
          <cell r="A178" t="str">
            <v>MarketValue_CDS_A_AUSL</v>
          </cell>
        </row>
        <row r="179">
          <cell r="A179" t="str">
            <v>MarketValue_CDS_A_INL</v>
          </cell>
        </row>
        <row r="180">
          <cell r="A180" t="str">
            <v>MarketValue_CDS_P_AUSL</v>
          </cell>
        </row>
        <row r="181">
          <cell r="A181" t="str">
            <v>MarketValue_CDS_P_INL</v>
          </cell>
        </row>
        <row r="182">
          <cell r="A182" t="str">
            <v>MarketValue_CUR_EUR</v>
          </cell>
        </row>
        <row r="183">
          <cell r="A183" t="str">
            <v>MarketValue_DTG</v>
          </cell>
        </row>
        <row r="184">
          <cell r="A184" t="str">
            <v>MarketValue_FX_AUSL</v>
          </cell>
        </row>
        <row r="185">
          <cell r="A185" t="str">
            <v>MarketValue_FX_INL</v>
          </cell>
        </row>
        <row r="186">
          <cell r="A186" t="str">
            <v>MarketValue_OPT_AUSL</v>
          </cell>
        </row>
        <row r="187">
          <cell r="A187" t="str">
            <v>MarketValue_OPT_INL</v>
          </cell>
        </row>
        <row r="188">
          <cell r="A188" t="str">
            <v>MarketValue_SEC</v>
          </cell>
        </row>
        <row r="189">
          <cell r="A189" t="str">
            <v>MarketValue_SEC_REST</v>
          </cell>
        </row>
        <row r="190">
          <cell r="A190" t="str">
            <v>MarketValue_SEC_TEV_AUSL</v>
          </cell>
        </row>
        <row r="191">
          <cell r="A191" t="str">
            <v>MarketValue_SEC_TEV_INL</v>
          </cell>
        </row>
        <row r="192">
          <cell r="A192" t="str">
            <v>MarketValue_Swopt_AUSL</v>
          </cell>
        </row>
        <row r="193">
          <cell r="A193" t="str">
            <v>MarketValue_Swopt_INL</v>
          </cell>
        </row>
        <row r="194">
          <cell r="A194" t="str">
            <v>MarketValue_ZSSWAPS</v>
          </cell>
        </row>
        <row r="195">
          <cell r="A195" t="str">
            <v>NetUnrLoss_EOY</v>
          </cell>
        </row>
        <row r="196">
          <cell r="A196" t="str">
            <v>NetUnrLoss_MC_EOY</v>
          </cell>
          <cell r="B196">
            <v>83328.23</v>
          </cell>
        </row>
        <row r="197">
          <cell r="A197" t="str">
            <v>NetUnrProfitLoss_CL_EOY</v>
          </cell>
          <cell r="B197">
            <v>791232.51</v>
          </cell>
        </row>
        <row r="198">
          <cell r="A198" t="str">
            <v>NetUnrProfit_EOY</v>
          </cell>
        </row>
        <row r="199">
          <cell r="A199" t="str">
            <v>NetUnrProfit_MC_EOY</v>
          </cell>
          <cell r="B199">
            <v>1505631.6</v>
          </cell>
        </row>
        <row r="200">
          <cell r="A200" t="str">
            <v>Outflow</v>
          </cell>
          <cell r="B200">
            <v>99522.25</v>
          </cell>
        </row>
        <row r="201">
          <cell r="A201" t="str">
            <v>RAP_CDS_GJENDE</v>
          </cell>
        </row>
        <row r="202">
          <cell r="A202" t="str">
            <v>SSV_DIV_R_AUSL</v>
          </cell>
        </row>
        <row r="203">
          <cell r="A203" t="str">
            <v>SSV_DIV_R_INL</v>
          </cell>
        </row>
        <row r="204">
          <cell r="A204" t="str">
            <v>SSV_IMMO</v>
          </cell>
        </row>
        <row r="205">
          <cell r="A205" t="str">
            <v>SSV_ZE_SOE</v>
          </cell>
        </row>
        <row r="206">
          <cell r="A206" t="str">
            <v>SVV_DIV_AUSL</v>
          </cell>
        </row>
        <row r="207">
          <cell r="A207" t="str">
            <v>SVV_DIV_INL</v>
          </cell>
        </row>
        <row r="208">
          <cell r="A208" t="str">
            <v>TAX_PY</v>
          </cell>
        </row>
        <row r="209">
          <cell r="A209" t="str">
            <v>TotalExpenseRatio</v>
          </cell>
        </row>
        <row r="210">
          <cell r="A210" t="str">
            <v>UNR_PL_FTK_EOY_ABW_MARGIN</v>
          </cell>
        </row>
        <row r="211">
          <cell r="A211" t="str">
            <v>UNR_PL_VORK_EOY</v>
          </cell>
        </row>
        <row r="212">
          <cell r="A212" t="str">
            <v>UnrProfitLoss_CDS_PY</v>
          </cell>
        </row>
        <row r="213">
          <cell r="A213" t="str">
            <v>UnrProfitLoss_DTG_PY</v>
          </cell>
        </row>
        <row r="214">
          <cell r="A214" t="str">
            <v>UnrProfitLoss_FTK_PY</v>
          </cell>
        </row>
        <row r="215">
          <cell r="A215" t="str">
            <v>UnrProfitLoss_Fx_PY</v>
          </cell>
        </row>
        <row r="216">
          <cell r="A216" t="str">
            <v>UnrProfitLoss_Opt_PY</v>
          </cell>
        </row>
        <row r="217">
          <cell r="A217" t="str">
            <v>UnrProfitLoss_SEC_PY</v>
          </cell>
        </row>
        <row r="218">
          <cell r="A218" t="str">
            <v>UnrProfitLoss_Swopt_PY</v>
          </cell>
        </row>
        <row r="219">
          <cell r="A219" t="str">
            <v>UnrProfitLoss_VORK_PY</v>
          </cell>
        </row>
        <row r="220">
          <cell r="A220" t="str">
            <v>VARIATION_MARGIN_FTK_BW</v>
          </cell>
        </row>
        <row r="221">
          <cell r="A221" t="str">
            <v>VARIATION_MARGIN_FTK_FW</v>
          </cell>
        </row>
        <row r="222">
          <cell r="A222" t="str">
            <v>WM_KUPON</v>
          </cell>
        </row>
        <row r="223">
          <cell r="A223" t="str">
            <v>ZE_AQS</v>
          </cell>
        </row>
        <row r="224">
          <cell r="A224" t="str">
            <v>ZE_FQS</v>
          </cell>
        </row>
        <row r="225">
          <cell r="A225" t="str">
            <v>ZF_ZINSSCHRANKE</v>
          </cell>
        </row>
        <row r="226">
          <cell r="A226" t="str">
            <v>FC_GF_1</v>
          </cell>
        </row>
        <row r="227">
          <cell r="A227" t="str">
            <v>FC_GF_2</v>
          </cell>
        </row>
        <row r="228">
          <cell r="A228" t="str">
            <v>ABZUGSPAUSCH_DIV_TEV_AUSL_REI</v>
          </cell>
        </row>
        <row r="229">
          <cell r="A229" t="str">
            <v>LFD_KG_WP_INV_STSKG_BS_REI</v>
          </cell>
        </row>
        <row r="230">
          <cell r="A230" t="str">
            <v>LFD_KG_WP_INV_STSKG_AS_REI</v>
          </cell>
        </row>
        <row r="231">
          <cell r="A231" t="str">
            <v>LFD_KG_WP_INV_AS_REI</v>
          </cell>
        </row>
        <row r="232">
          <cell r="A232" t="str">
            <v>LFD_KG_WP_INV_BS_REI</v>
          </cell>
        </row>
        <row r="233">
          <cell r="A233" t="str">
            <v>VORT_OE_TEV_INL_REI</v>
          </cell>
        </row>
        <row r="234">
          <cell r="A234" t="str">
            <v>VORT_OE_TEV_AUSL_REI</v>
          </cell>
        </row>
        <row r="235">
          <cell r="A235" t="str">
            <v>AB_AUSSCH_DIV_TEV_INL_REI</v>
          </cell>
        </row>
        <row r="236">
          <cell r="A236" t="str">
            <v>AB_AUSSCH_DIV_TEV_AUSL_REI</v>
          </cell>
        </row>
        <row r="237">
          <cell r="A237" t="str">
            <v>ABZUGSPAUSCHALE_AV_REI</v>
          </cell>
        </row>
        <row r="238">
          <cell r="A238" t="str">
            <v>VV_DIV_AKT_AUSL_STEUER_REI</v>
          </cell>
        </row>
        <row r="239">
          <cell r="A239" t="str">
            <v>VV_DIV_AKT_INL_STEUER_REI</v>
          </cell>
        </row>
        <row r="240">
          <cell r="A240" t="str">
            <v>VV_DIV_REIT_INL_STEUER_REI</v>
          </cell>
        </row>
        <row r="241">
          <cell r="A241" t="str">
            <v>VV_ZE_TIS_REI</v>
          </cell>
        </row>
        <row r="242">
          <cell r="A242" t="str">
            <v>VV_ZE_GFB_REI</v>
          </cell>
        </row>
        <row r="243">
          <cell r="A243" t="str">
            <v>ERT_ZE_NO_TIS_AV_REI</v>
          </cell>
        </row>
        <row r="244">
          <cell r="A244" t="str">
            <v>ZF_AFA_REI</v>
          </cell>
        </row>
        <row r="245">
          <cell r="A245" t="str">
            <v>QSA_INV_TEV_REI</v>
          </cell>
        </row>
        <row r="246">
          <cell r="A246" t="str">
            <v>QSA_INV_ZE_TIS_REI</v>
          </cell>
        </row>
        <row r="247">
          <cell r="A247" t="str">
            <v>VV_OE_IMMO_REI</v>
          </cell>
        </row>
        <row r="248">
          <cell r="A248" t="str">
            <v>QS_ANR_DIV_REI</v>
          </cell>
        </row>
        <row r="249">
          <cell r="A249" t="str">
            <v>QS_ANR_ZNS_REI</v>
          </cell>
        </row>
        <row r="250">
          <cell r="A250" t="str">
            <v>QS_FIK_DIV_REI</v>
          </cell>
        </row>
        <row r="251">
          <cell r="A251" t="str">
            <v>QS_FIK_ZNS_REI</v>
          </cell>
        </row>
        <row r="252">
          <cell r="A252" t="str">
            <v>BMG_FIK_DIV_REI</v>
          </cell>
        </row>
        <row r="253">
          <cell r="A253" t="str">
            <v>BMG_FIK_ZNS_REI</v>
          </cell>
        </row>
        <row r="254">
          <cell r="A254" t="str">
            <v>BMG_ANR_ZNS_REI</v>
          </cell>
        </row>
        <row r="255">
          <cell r="A255" t="str">
            <v>BMG_ANR_DIV_REI</v>
          </cell>
        </row>
        <row r="256">
          <cell r="A256" t="str">
            <v>ERT_SOE_STFREI_REI</v>
          </cell>
        </row>
        <row r="257">
          <cell r="A257" t="str">
            <v>ERT_SOE_STFREI_EA_REI</v>
          </cell>
        </row>
        <row r="258">
          <cell r="A258" t="str">
            <v>VORT_OE_STFREI_EINLKTO_REI</v>
          </cell>
        </row>
        <row r="259">
          <cell r="A259" t="str">
            <v>VORT_OE_STFREI_EINLKTO_EA_REI</v>
          </cell>
        </row>
        <row r="260">
          <cell r="A260" t="str">
            <v>LFD_AO_TG_GUV_EA_1_REI</v>
          </cell>
        </row>
        <row r="261">
          <cell r="A261" t="str">
            <v>ERT_SOE_BESTANDSPROVISION_REI</v>
          </cell>
        </row>
        <row r="262">
          <cell r="A262" t="str">
            <v>ERT_SOE_BESTPROV_EA_REI</v>
          </cell>
        </row>
        <row r="263">
          <cell r="A263" t="str">
            <v>Konto 9451000_09_REI</v>
          </cell>
        </row>
        <row r="264">
          <cell r="A264" t="str">
            <v>Konto 9451000_10_REI</v>
          </cell>
        </row>
        <row r="265">
          <cell r="A265" t="str">
            <v>Konto 9452000_09_REI</v>
          </cell>
        </row>
        <row r="266">
          <cell r="A266" t="str">
            <v>Konto 9457000_09_REI</v>
          </cell>
        </row>
        <row r="267">
          <cell r="A267" t="str">
            <v>Konto 9457000_10_REI</v>
          </cell>
        </row>
        <row r="268">
          <cell r="A268" t="str">
            <v>Konto 9458000_09_REI</v>
          </cell>
        </row>
        <row r="269">
          <cell r="A269" t="str">
            <v>Konto 9458000_10_REI</v>
          </cell>
        </row>
        <row r="270">
          <cell r="A270" t="str">
            <v>Konto 9461000_09_REI</v>
          </cell>
        </row>
        <row r="271">
          <cell r="A271" t="str">
            <v>Konto 9461000_10_REI</v>
          </cell>
        </row>
        <row r="272">
          <cell r="A272" t="str">
            <v>Konto 9462000_09_REI</v>
          </cell>
        </row>
        <row r="273">
          <cell r="A273" t="str">
            <v>Konto 9462000_10_REI</v>
          </cell>
        </row>
        <row r="274">
          <cell r="A274" t="str">
            <v>QS_ANR_REITS_REI</v>
          </cell>
        </row>
        <row r="275">
          <cell r="A275" t="str">
            <v>BMG_ANR_REITS_REI</v>
          </cell>
        </row>
        <row r="276">
          <cell r="A276" t="str">
            <v>QS_A_AUSL_REITS_REI</v>
          </cell>
        </row>
        <row r="277">
          <cell r="A277" t="str">
            <v>QS_A_AUSL_REITS_EA_REI</v>
          </cell>
        </row>
        <row r="278">
          <cell r="A278" t="str">
            <v>AB_ABGEF_QS_REITS_REI</v>
          </cell>
        </row>
        <row r="279">
          <cell r="A279" t="str">
            <v>VORT_OE_REITS_INL_REI</v>
          </cell>
        </row>
        <row r="280">
          <cell r="A280" t="str">
            <v>VORT_OE REITS_AUSL_REI</v>
          </cell>
        </row>
        <row r="281">
          <cell r="A281" t="str">
            <v>AB_AUSSCH_IR_REI</v>
          </cell>
        </row>
        <row r="282">
          <cell r="A282" t="str">
            <v>AB_ABGEF_QS_REI</v>
          </cell>
        </row>
        <row r="283">
          <cell r="A283" t="str">
            <v>AB_AUSSCH_OE_VERST_REI</v>
          </cell>
        </row>
        <row r="284">
          <cell r="A284" t="str">
            <v>AB_AUSSCH_DBA_REI</v>
          </cell>
        </row>
        <row r="285">
          <cell r="A285" t="str">
            <v>BESTGR_AUSSCH_ERT_GJ_REI</v>
          </cell>
        </row>
        <row r="286">
          <cell r="A286" t="str">
            <v>EOY_6599001_03_REI</v>
          </cell>
        </row>
        <row r="287">
          <cell r="A287" t="str">
            <v>X1_REI</v>
          </cell>
        </row>
        <row r="288">
          <cell r="A288" t="str">
            <v>GEMEINKOSTEN_TEV_AUSL_R_PBS_REI</v>
          </cell>
        </row>
        <row r="289">
          <cell r="A289" t="str">
            <v>GEMEINKOSTEN_REST_TIS_PBS_REI</v>
          </cell>
        </row>
        <row r="290">
          <cell r="A290" t="str">
            <v>GEMEINKOSTEN_REST_TIS_R_PBS_REI</v>
          </cell>
        </row>
        <row r="291">
          <cell r="A291" t="str">
            <v>GEMEINKOSTEN_REST_GFB_PBS_REI</v>
          </cell>
        </row>
        <row r="292">
          <cell r="A292" t="str">
            <v>GEMEINKOSTEN_REST_GFB_R_PBS_REI</v>
          </cell>
        </row>
        <row r="293">
          <cell r="A293" t="str">
            <v>GEMEINKOSTEN_REITS_INL_R_PBS_REI</v>
          </cell>
        </row>
        <row r="294">
          <cell r="A294" t="str">
            <v>GEMEINKOSTEN_REITS_AUSL_R_PBS_REI</v>
          </cell>
        </row>
        <row r="295">
          <cell r="A295" t="str">
            <v>DIV_A_INL_STRFR_REI</v>
          </cell>
        </row>
        <row r="296">
          <cell r="A296" t="str">
            <v>DIR_KOSTEN_ZAST_TIS_REI</v>
          </cell>
        </row>
        <row r="297">
          <cell r="A297" t="str">
            <v>DIR_KOSTEN_ZAST_NO_TIS_REI</v>
          </cell>
        </row>
        <row r="298">
          <cell r="A298" t="str">
            <v>QS_ANR_DIV_BER_REI</v>
          </cell>
        </row>
        <row r="299">
          <cell r="A299" t="str">
            <v>KG_WP_INV_LFD_REI</v>
          </cell>
        </row>
        <row r="300">
          <cell r="A300" t="str">
            <v>LFD_KG_WP_INV_STSKG_EA_REI</v>
          </cell>
        </row>
        <row r="301">
          <cell r="A301" t="str">
            <v>LFD_KG_TG_OPT_REI</v>
          </cell>
        </row>
        <row r="302">
          <cell r="A302" t="str">
            <v>LFD_KG_WP_ABGST_REI</v>
          </cell>
        </row>
        <row r="303">
          <cell r="A303" t="str">
            <v>LFD_KG_TG_OPT_ABGST_REI</v>
          </cell>
        </row>
        <row r="304">
          <cell r="A304" t="str">
            <v>LFD_KV_FX_REI</v>
          </cell>
        </row>
        <row r="305">
          <cell r="A305" t="str">
            <v>KV_WP_LFD_EA_REI</v>
          </cell>
        </row>
        <row r="306">
          <cell r="A306" t="str">
            <v>AB_AUSSCH_AKT_REI</v>
          </cell>
        </row>
        <row r="307">
          <cell r="A307" t="str">
            <v>AB_AUSSCH_ZE_NO_TIS_REI</v>
          </cell>
        </row>
        <row r="308">
          <cell r="A308" t="str">
            <v>BRUTTO_ERTR_ZAST_EA2_REI</v>
          </cell>
        </row>
        <row r="309">
          <cell r="A309" t="str">
            <v>INL_KEST_DIV_REI</v>
          </cell>
        </row>
        <row r="310">
          <cell r="A310" t="str">
            <v>VORT_OE_REITS_AUSL_REI</v>
          </cell>
        </row>
        <row r="311">
          <cell r="A311" t="str">
            <v>VORT_ZUFUEHR_SV_REI</v>
          </cell>
        </row>
        <row r="312">
          <cell r="A312" t="str">
            <v>VORT_ZUFUEHR_SV_EA_REI</v>
          </cell>
        </row>
        <row r="313">
          <cell r="A313" t="str">
            <v>BESTGR_AUSSCH_ERT_VORTRAG_REI</v>
          </cell>
        </row>
        <row r="314">
          <cell r="A314" t="str">
            <v>AUF_ADFEE_REI</v>
          </cell>
        </row>
        <row r="315">
          <cell r="A315" t="str">
            <v>AUF_ADFEE_EA_REI</v>
          </cell>
        </row>
        <row r="316">
          <cell r="A316" t="str">
            <v>QS_Z_AUSL_REI</v>
          </cell>
        </row>
        <row r="317">
          <cell r="A317" t="str">
            <v>QS_Z_AUSL_EA_REI</v>
          </cell>
        </row>
        <row r="318">
          <cell r="A318" t="str">
            <v>VV_DIV_REIT_AUSL_STEUER_REI</v>
          </cell>
        </row>
        <row r="319">
          <cell r="A319" t="str">
            <v>BRUTTO_ERTR_ZAST_2_REI</v>
          </cell>
        </row>
        <row r="320">
          <cell r="A320" t="str">
            <v>GEMEINKOSTEN_INL_GRUNDSTERTR_PBS_REI</v>
          </cell>
        </row>
        <row r="321">
          <cell r="A321" t="str">
            <v>GEMEINKOSTEN_INL_GRUNDSTERTR_R_PBS_REI</v>
          </cell>
        </row>
        <row r="322">
          <cell r="A322" t="str">
            <v>ERT_INV_INL_GRUNDST_REI</v>
          </cell>
        </row>
        <row r="323">
          <cell r="A323" t="str">
            <v>ERT_INV_INL_GRUNDST_EA_REI</v>
          </cell>
        </row>
        <row r="324">
          <cell r="A324" t="str">
            <v>VORT_OE_INL_GRUNDSTERTR_REI</v>
          </cell>
        </row>
        <row r="325">
          <cell r="A325" t="str">
            <v>VV_INL_GRUNDSTERTR_STEUER_REI</v>
          </cell>
        </row>
        <row r="326">
          <cell r="A326" t="str">
            <v>AB_AUSSCH_INL_GRUNDSTERTR_REI</v>
          </cell>
        </row>
        <row r="327">
          <cell r="A327" t="str">
            <v>AB_AUSSCH_AKT_ABGST_REI</v>
          </cell>
        </row>
        <row r="328">
          <cell r="A328" t="str">
            <v>AB_AUSSCH_ZE_VV_PVG_REI</v>
          </cell>
        </row>
        <row r="329">
          <cell r="A329" t="str">
            <v>AB_AUSSCH_DIV_TEV_REI</v>
          </cell>
        </row>
        <row r="330">
          <cell r="A330" t="str">
            <v>AB_VORTRAG_DIV_TEV_REI</v>
          </cell>
        </row>
        <row r="331">
          <cell r="A331" t="str">
            <v>AB_VORTRAG_OE_REST_REI</v>
          </cell>
        </row>
        <row r="332">
          <cell r="A332" t="str">
            <v>AB_VOR_WP_REI</v>
          </cell>
        </row>
        <row r="333">
          <cell r="A333" t="str">
            <v>AB_VOR_WP_ABGST_REI</v>
          </cell>
        </row>
        <row r="334">
          <cell r="A334" t="str">
            <v>AB_VOR_DEV_REI</v>
          </cell>
        </row>
        <row r="335">
          <cell r="A335" t="str">
            <v>AB_VOR_DTG_REI</v>
          </cell>
        </row>
        <row r="336">
          <cell r="A336" t="str">
            <v>AB_VOR_DTG_ABGST_REI</v>
          </cell>
        </row>
        <row r="337">
          <cell r="A337" t="str">
            <v>AB_VOR_TG_REI</v>
          </cell>
        </row>
        <row r="338">
          <cell r="A338" t="str">
            <v>AB_VOR_TG_ABGST_REI</v>
          </cell>
        </row>
        <row r="339">
          <cell r="A339" t="str">
            <v>ERT_INV_REIT_INL_REI</v>
          </cell>
        </row>
        <row r="340">
          <cell r="A340" t="str">
            <v>ERT_INV_REIT_AUSL_REI</v>
          </cell>
        </row>
        <row r="341">
          <cell r="A341" t="str">
            <v>DIV_R_AUSL_REI</v>
          </cell>
        </row>
        <row r="342">
          <cell r="A342" t="str">
            <v>AUS_AO_AKT_BS_REI</v>
          </cell>
        </row>
        <row r="343">
          <cell r="A343" t="str">
            <v>AUS_AO_AKT_AS_REI</v>
          </cell>
        </row>
        <row r="344">
          <cell r="A344" t="str">
            <v>EOY_5503000_03_REI</v>
          </cell>
        </row>
        <row r="345">
          <cell r="A345" t="str">
            <v>EOY_5502000_03_REI</v>
          </cell>
        </row>
        <row r="346">
          <cell r="A346" t="str">
            <v>EOY_5501000_03_REI</v>
          </cell>
        </row>
        <row r="347">
          <cell r="A347" t="str">
            <v>EOY_6599002_03_REI</v>
          </cell>
        </row>
        <row r="348">
          <cell r="A348" t="str">
            <v>EOY_5510000_03_REI</v>
          </cell>
        </row>
        <row r="349">
          <cell r="A349" t="str">
            <v>EOY_6599005_03_REI</v>
          </cell>
        </row>
        <row r="350">
          <cell r="A350" t="str">
            <v>EOY_5510010_03_REI</v>
          </cell>
        </row>
        <row r="351">
          <cell r="A351" t="str">
            <v>EOY_6599006_03_REI</v>
          </cell>
        </row>
        <row r="352">
          <cell r="A352" t="str">
            <v>EOY_5504100_03_REI</v>
          </cell>
        </row>
        <row r="353">
          <cell r="A353" t="str">
            <v>EOY_6599003_03_REI</v>
          </cell>
        </row>
        <row r="354">
          <cell r="A354" t="str">
            <v>EOY_5504200_03_REI</v>
          </cell>
        </row>
        <row r="355">
          <cell r="A355" t="str">
            <v>EOY_6599004_03_REI</v>
          </cell>
        </row>
        <row r="356">
          <cell r="A356" t="str">
            <v>EOY_5500000_03_REI</v>
          </cell>
        </row>
        <row r="357">
          <cell r="A357" t="str">
            <v>EOY_6607000_03_REI</v>
          </cell>
        </row>
        <row r="358">
          <cell r="A358" t="str">
            <v>EOY_6599000_03_REI</v>
          </cell>
        </row>
        <row r="359">
          <cell r="A359" t="str">
            <v>EOY_6501000_03_REI</v>
          </cell>
        </row>
        <row r="360">
          <cell r="A360" t="str">
            <v>EOY_6526000_03_REI</v>
          </cell>
        </row>
        <row r="361">
          <cell r="A361" t="str">
            <v>EOY_6601000_03_REI</v>
          </cell>
        </row>
        <row r="362">
          <cell r="A362" t="str">
            <v>EOY_6626000_03_REI</v>
          </cell>
        </row>
        <row r="363">
          <cell r="A363" t="str">
            <v>EOY_6500000_03_REI</v>
          </cell>
        </row>
        <row r="364">
          <cell r="A364" t="str">
            <v>EOY_6519000_03_REI</v>
          </cell>
        </row>
        <row r="365">
          <cell r="A365" t="str">
            <v>EOY_6600000_03_REI</v>
          </cell>
        </row>
        <row r="366">
          <cell r="A366" t="str">
            <v>EOY_6619000_03_REI</v>
          </cell>
        </row>
        <row r="367">
          <cell r="A367" t="str">
            <v>EOY_6502000_03_REI</v>
          </cell>
        </row>
        <row r="368">
          <cell r="A368" t="str">
            <v>EOY_6602000_03_REI</v>
          </cell>
        </row>
        <row r="369">
          <cell r="A369" t="str">
            <v>EOY_6505000_03_REI</v>
          </cell>
        </row>
        <row r="370">
          <cell r="A370" t="str">
            <v>EOY_6605000_03_REI</v>
          </cell>
        </row>
        <row r="371">
          <cell r="A371" t="str">
            <v>EOY_6606000_03_REI</v>
          </cell>
        </row>
        <row r="372">
          <cell r="A372" t="str">
            <v>VOR_OE_TIS_REI</v>
          </cell>
        </row>
        <row r="373">
          <cell r="A373" t="str">
            <v>VOR_OE_NO_TIS_REI</v>
          </cell>
        </row>
        <row r="374">
          <cell r="A374" t="str">
            <v>AB_AUSSCH_R_DIV_INL_REI</v>
          </cell>
        </row>
        <row r="375">
          <cell r="A375" t="str">
            <v>AB_AUSSCH_R_DIV_AUSL_REI</v>
          </cell>
        </row>
        <row r="376">
          <cell r="A376" t="str">
            <v>DBA_GEMEINKOSTEN_PBS_REI</v>
          </cell>
        </row>
        <row r="377">
          <cell r="A377" t="str">
            <v>GEMEINKOSTEN_TEV_INL_PBS_REI</v>
          </cell>
        </row>
        <row r="378">
          <cell r="A378" t="str">
            <v>GEMEINKOSTEN_TEV_AUSL_PBS_REI</v>
          </cell>
        </row>
        <row r="379">
          <cell r="A379" t="str">
            <v>GEMEINKOSTEN_REST_PBS_REI</v>
          </cell>
        </row>
        <row r="380">
          <cell r="A380" t="str">
            <v>GEMEINKOSTEN_REITS_INL_PBS_REI</v>
          </cell>
        </row>
        <row r="381">
          <cell r="A381" t="str">
            <v>GEMEINKOSTEN_REITS_AUSL_PBS_REI</v>
          </cell>
        </row>
        <row r="382">
          <cell r="A382" t="str">
            <v>GEMEINKOSTEN_TEV_INL_R_PBS_REI</v>
          </cell>
        </row>
        <row r="383">
          <cell r="A383" t="str">
            <v>QSA_ZE_REI</v>
          </cell>
        </row>
        <row r="384">
          <cell r="A384" t="str">
            <v>VV_ZE_ZS_REI</v>
          </cell>
        </row>
        <row r="385">
          <cell r="A385" t="str">
            <v>LFD_KG_CDS_REI</v>
          </cell>
        </row>
        <row r="386">
          <cell r="A386" t="str">
            <v>LFD_KG_CDS_EA_REI</v>
          </cell>
        </row>
        <row r="387">
          <cell r="A387" t="str">
            <v>LFD_KV_CDS_EA_REI</v>
          </cell>
        </row>
        <row r="388">
          <cell r="A388" t="str">
            <v>LFD_KV_CDS_REI</v>
          </cell>
        </row>
        <row r="389">
          <cell r="A389" t="str">
            <v>Konto 9452000_10_REI</v>
          </cell>
        </row>
        <row r="390">
          <cell r="A390" t="str">
            <v>LFD_KG_DTG_ABGST_REI</v>
          </cell>
        </row>
        <row r="391">
          <cell r="A391" t="str">
            <v>LFD_KG_DTG_EA_ABGST_REI</v>
          </cell>
        </row>
        <row r="392">
          <cell r="A392" t="str">
            <v>TIS_ERTRÄGE_LFD_REI</v>
          </cell>
        </row>
        <row r="393">
          <cell r="A393" t="str">
            <v>ZE_WP_INL_ZS_REI</v>
          </cell>
        </row>
        <row r="394">
          <cell r="A394" t="str">
            <v>ZE_BKTO_INL_ZS_REI</v>
          </cell>
        </row>
        <row r="395">
          <cell r="A395" t="str">
            <v>ZE_WP_AUSL_ZS_REI</v>
          </cell>
        </row>
        <row r="396">
          <cell r="A396" t="str">
            <v>ZE_BKTO_AUSL_ZS_REI</v>
          </cell>
        </row>
        <row r="397">
          <cell r="A397" t="str">
            <v>ZE_SO_KAP_FO_INL_ZS_REI</v>
          </cell>
        </row>
        <row r="398">
          <cell r="A398" t="str">
            <v>ZE_SO_KAP_FO_AUSL_ZS_REI</v>
          </cell>
        </row>
        <row r="399">
          <cell r="A399" t="str">
            <v>DIVIDENDEN_INLAND_REI</v>
          </cell>
        </row>
        <row r="400">
          <cell r="A400" t="str">
            <v>DIV_A_AUSL_REI</v>
          </cell>
        </row>
        <row r="401">
          <cell r="A401" t="str">
            <v>DIV_A_INL_REI</v>
          </cell>
        </row>
        <row r="402">
          <cell r="A402" t="str">
            <v>DIV_A_INL_EA_REI</v>
          </cell>
        </row>
        <row r="403">
          <cell r="A403" t="str">
            <v>ZE_WP_INL_REI</v>
          </cell>
        </row>
        <row r="404">
          <cell r="A404" t="str">
            <v>ZE_WP_INL_EA_REI</v>
          </cell>
        </row>
        <row r="405">
          <cell r="A405" t="str">
            <v>AUF_ZE_REI</v>
          </cell>
        </row>
        <row r="406">
          <cell r="A406" t="str">
            <v>ZE_BK_INL_REI</v>
          </cell>
        </row>
        <row r="407">
          <cell r="A407" t="str">
            <v>DIV_A_AUSL_EA_REI</v>
          </cell>
        </row>
        <row r="408">
          <cell r="A408" t="str">
            <v>AUF_ZE_EA_REI</v>
          </cell>
        </row>
        <row r="409">
          <cell r="A409" t="str">
            <v>AUF_VV_REI</v>
          </cell>
        </row>
        <row r="410">
          <cell r="A410" t="str">
            <v>ZE_BK_INL_EA_REI</v>
          </cell>
        </row>
        <row r="411">
          <cell r="A411" t="str">
            <v>AUF_VV_EA_REI</v>
          </cell>
        </row>
        <row r="412">
          <cell r="A412" t="str">
            <v>QS_A_AUSL_REI</v>
          </cell>
        </row>
        <row r="413">
          <cell r="A413" t="str">
            <v>QS_A_AUSL_EA_REI</v>
          </cell>
        </row>
        <row r="414">
          <cell r="A414" t="str">
            <v>AUF_MGT_REI</v>
          </cell>
        </row>
        <row r="415">
          <cell r="A415" t="str">
            <v>AUF_MGT_EA_REI</v>
          </cell>
        </row>
        <row r="416">
          <cell r="A416" t="str">
            <v>ZE_WP_DIR_K_REI</v>
          </cell>
        </row>
        <row r="417">
          <cell r="A417" t="str">
            <v>AUF_PF_REI</v>
          </cell>
        </row>
        <row r="418">
          <cell r="A418" t="str">
            <v>AUF_PF_EA_REI</v>
          </cell>
        </row>
        <row r="419">
          <cell r="A419" t="str">
            <v>ZE_WP_DIR_K_EA_REI</v>
          </cell>
        </row>
        <row r="420">
          <cell r="A420" t="str">
            <v>AUF_VG_REI</v>
          </cell>
        </row>
        <row r="421">
          <cell r="A421" t="str">
            <v>AUF_VG_EA_REI</v>
          </cell>
        </row>
        <row r="422">
          <cell r="A422" t="str">
            <v>ZE_WP_AUSL_REI</v>
          </cell>
        </row>
        <row r="423">
          <cell r="A423" t="str">
            <v>AUF_DB_REI</v>
          </cell>
        </row>
        <row r="424">
          <cell r="A424" t="str">
            <v>AUF_DB_EA_REI</v>
          </cell>
        </row>
        <row r="425">
          <cell r="A425" t="str">
            <v>ZE_WP_AUSL_EA_REI</v>
          </cell>
        </row>
        <row r="426">
          <cell r="A426" t="str">
            <v>AUF_FG_REI</v>
          </cell>
        </row>
        <row r="427">
          <cell r="A427" t="str">
            <v>AUF_FG_EA_REI</v>
          </cell>
        </row>
        <row r="428">
          <cell r="A428" t="str">
            <v>ZE_BK_AUSL_REI</v>
          </cell>
        </row>
        <row r="429">
          <cell r="A429" t="str">
            <v>ZE_BK_AUSL_EA_REI</v>
          </cell>
        </row>
        <row r="430">
          <cell r="A430" t="str">
            <v>ERT_INV_ZIV_REI</v>
          </cell>
        </row>
        <row r="431">
          <cell r="A431" t="str">
            <v>AUF_PRF_REI</v>
          </cell>
        </row>
        <row r="432">
          <cell r="A432" t="str">
            <v>AUF_PRF_EA_REI</v>
          </cell>
        </row>
        <row r="433">
          <cell r="A433" t="str">
            <v>AUF_SO_REI</v>
          </cell>
        </row>
        <row r="434">
          <cell r="A434" t="str">
            <v>ERT_INV_REI</v>
          </cell>
        </row>
        <row r="435">
          <cell r="A435" t="str">
            <v>AUF_SO_EA_REI</v>
          </cell>
        </row>
        <row r="436">
          <cell r="A436" t="str">
            <v>ERT_INV_EA_REI</v>
          </cell>
        </row>
        <row r="437">
          <cell r="A437" t="str">
            <v>ERT_INV_STRFR_REI</v>
          </cell>
        </row>
        <row r="438">
          <cell r="A438" t="str">
            <v>ERT_INV_STRFR_EA_REI</v>
          </cell>
        </row>
        <row r="439">
          <cell r="A439" t="str">
            <v>WPL_ERT_REI</v>
          </cell>
        </row>
        <row r="440">
          <cell r="A440" t="str">
            <v>WPL_ERT_EA_REI</v>
          </cell>
        </row>
        <row r="441">
          <cell r="A441" t="str">
            <v>ERT_SOE_REI</v>
          </cell>
        </row>
        <row r="442">
          <cell r="A442" t="str">
            <v>ERT_SOE_EA_REI</v>
          </cell>
        </row>
        <row r="443">
          <cell r="A443" t="str">
            <v>LFD_AO_GUV_REI</v>
          </cell>
        </row>
        <row r="444">
          <cell r="A444" t="str">
            <v>LFD_AO_GUV_EA_REI</v>
          </cell>
        </row>
        <row r="445">
          <cell r="A445" t="str">
            <v>LFD_AO_TG_GUV_REI</v>
          </cell>
        </row>
        <row r="446">
          <cell r="A446" t="str">
            <v>LFD_AO_TG_GUV_EA_REI</v>
          </cell>
        </row>
        <row r="447">
          <cell r="A447" t="str">
            <v>LFD_AO_NTG_GUV_REI</v>
          </cell>
        </row>
        <row r="448">
          <cell r="A448" t="str">
            <v>LFD_AO_NTG_GUV_EA_REI</v>
          </cell>
        </row>
        <row r="449">
          <cell r="A449" t="str">
            <v>EA_KTO_REI</v>
          </cell>
        </row>
        <row r="450">
          <cell r="A450" t="str">
            <v>KG_WP_LFD_REI</v>
          </cell>
        </row>
        <row r="451">
          <cell r="A451" t="str">
            <v>KG_WP_LFD_EA_REI</v>
          </cell>
        </row>
        <row r="452">
          <cell r="A452" t="str">
            <v>KG_WP_INV_LFD_EA_REI</v>
          </cell>
        </row>
        <row r="453">
          <cell r="A453" t="str">
            <v>LFD_KG_WP_STSKG_REI</v>
          </cell>
        </row>
        <row r="454">
          <cell r="A454" t="str">
            <v>LFD_KG_WP_STSKG_EA_REI</v>
          </cell>
        </row>
        <row r="455">
          <cell r="A455" t="str">
            <v>LFD_KG_WP_INV_STSKG_REI</v>
          </cell>
        </row>
        <row r="456">
          <cell r="A456" t="str">
            <v>KG_WP_INV_IMMO_LFD_REI</v>
          </cell>
        </row>
        <row r="457">
          <cell r="A457" t="str">
            <v>KG_WP_INV_IMMO_LFD_EA_REI</v>
          </cell>
        </row>
        <row r="458">
          <cell r="A458" t="str">
            <v>LFD_KG_TG_REI</v>
          </cell>
        </row>
        <row r="459">
          <cell r="A459" t="str">
            <v>LFD_KG_TG_EA_REI</v>
          </cell>
        </row>
        <row r="460">
          <cell r="A460" t="str">
            <v>LFD_KG_DTG_REI</v>
          </cell>
        </row>
        <row r="461">
          <cell r="A461" t="str">
            <v>LFD_KG_DTG_EA_REI</v>
          </cell>
        </row>
        <row r="462">
          <cell r="A462" t="str">
            <v>LFD_KG_DEV_REI</v>
          </cell>
        </row>
        <row r="463">
          <cell r="A463" t="str">
            <v>LFD_KG_DEV_EA_REI</v>
          </cell>
        </row>
        <row r="464">
          <cell r="A464" t="str">
            <v>LFD_KG_TG_OPT_EA_REI</v>
          </cell>
        </row>
        <row r="465">
          <cell r="A465" t="str">
            <v>KG_WP_LFD_ABGST_BCD_REI</v>
          </cell>
        </row>
        <row r="466">
          <cell r="A466" t="str">
            <v>KG_WP_LFD_ABGST_EA_REI</v>
          </cell>
        </row>
        <row r="467">
          <cell r="A467" t="str">
            <v>KG_WP_LFD_ABGST_REI</v>
          </cell>
        </row>
        <row r="468">
          <cell r="A468" t="str">
            <v>LFD_KG_WP_STSKG_ABGST_REI</v>
          </cell>
        </row>
        <row r="469">
          <cell r="A469" t="str">
            <v>LFD_KG_WP_STSKG_ABGST_EA_REI</v>
          </cell>
        </row>
        <row r="470">
          <cell r="A470" t="str">
            <v>LFD_KG_WP_ABGST_EA_REI</v>
          </cell>
        </row>
        <row r="471">
          <cell r="A471" t="str">
            <v>LFD_KG_TG_ABGST_REI</v>
          </cell>
        </row>
        <row r="472">
          <cell r="A472" t="str">
            <v>LFD_KG_TG_ABGST_EA_REI</v>
          </cell>
        </row>
        <row r="473">
          <cell r="A473" t="str">
            <v>LFD_KG_TG_OPT_ABGST_EA_REI</v>
          </cell>
        </row>
        <row r="474">
          <cell r="A474" t="str">
            <v>KV_WP_LFD_REI</v>
          </cell>
        </row>
        <row r="475">
          <cell r="A475" t="str">
            <v>KV_WP_ABGST_LFD_REI</v>
          </cell>
        </row>
        <row r="476">
          <cell r="A476" t="str">
            <v>LFD_KV_WP_STSKG_REI</v>
          </cell>
        </row>
        <row r="477">
          <cell r="A477" t="str">
            <v>LFD_KV_WP_STSKG_ABGST_REI</v>
          </cell>
        </row>
        <row r="478">
          <cell r="A478" t="str">
            <v>LFD_KV_DTG_REI</v>
          </cell>
        </row>
        <row r="479">
          <cell r="A479" t="str">
            <v>LFD_KV_TG_OPT_ABGST_REI</v>
          </cell>
        </row>
        <row r="480">
          <cell r="A480" t="str">
            <v>LFD_KV_TG_OPT_REI</v>
          </cell>
        </row>
        <row r="481">
          <cell r="A481" t="str">
            <v>LFD_KV_TG_REI</v>
          </cell>
        </row>
        <row r="482">
          <cell r="A482" t="str">
            <v>LFD_KV_TG_ABGST_REI</v>
          </cell>
        </row>
        <row r="483">
          <cell r="A483" t="str">
            <v>KV_WP_ABGST_LFD_EA_REI</v>
          </cell>
        </row>
        <row r="484">
          <cell r="A484" t="str">
            <v>LFD_KV_WP_STSKG_EA_REI</v>
          </cell>
        </row>
        <row r="485">
          <cell r="A485" t="str">
            <v>LFD_KV_WP_STSKG_ABGST_EA_REI</v>
          </cell>
        </row>
        <row r="486">
          <cell r="A486" t="str">
            <v>LFD_KV_DTG_EA_REI</v>
          </cell>
        </row>
        <row r="487">
          <cell r="A487" t="str">
            <v>LFD_KV_FX_EA_REI</v>
          </cell>
        </row>
        <row r="488">
          <cell r="A488" t="str">
            <v>LFD_KV_TG_OPT_ABGST_EA_REI</v>
          </cell>
        </row>
        <row r="489">
          <cell r="A489" t="str">
            <v>LFD_KV_TG_OPT_EA_REI</v>
          </cell>
        </row>
        <row r="490">
          <cell r="A490" t="str">
            <v>LFD_KV_TG_EA_REI</v>
          </cell>
        </row>
        <row r="491">
          <cell r="A491" t="str">
            <v>LFD_KV_TG_ABGST_EA_REI</v>
          </cell>
        </row>
        <row r="492">
          <cell r="A492" t="str">
            <v>BW_EFF_EOY_REI</v>
          </cell>
        </row>
        <row r="493">
          <cell r="A493" t="str">
            <v>BW_FX_EOY_REI</v>
          </cell>
        </row>
        <row r="494">
          <cell r="A494" t="str">
            <v>UNR_PL_FTK_EOY_REI</v>
          </cell>
        </row>
        <row r="495">
          <cell r="A495" t="str">
            <v>KG_WP_INV_LFD_BCD_REI</v>
          </cell>
        </row>
        <row r="496">
          <cell r="A496" t="str">
            <v>GEMEINKOSTEN_REI</v>
          </cell>
        </row>
        <row r="497">
          <cell r="A497" t="str">
            <v>GEMEINKOSTEN_EA_REI</v>
          </cell>
        </row>
        <row r="498">
          <cell r="A498" t="str">
            <v>DIV_AUSL_STEUER_REI</v>
          </cell>
        </row>
        <row r="499">
          <cell r="A499" t="str">
            <v>DIV_AUSL_STEUER_EA_REI</v>
          </cell>
        </row>
        <row r="500">
          <cell r="A500" t="str">
            <v>DIV_INL_STEUER_REI</v>
          </cell>
        </row>
        <row r="501">
          <cell r="A501" t="str">
            <v>DIV_INL_STEUER_EA_REI</v>
          </cell>
        </row>
        <row r="502">
          <cell r="A502" t="str">
            <v>BRUTTO_ERTR_ZAST_REI</v>
          </cell>
        </row>
        <row r="503">
          <cell r="A503" t="str">
            <v>BRUTTO_ERTR_ZAST_EA_REI</v>
          </cell>
        </row>
        <row r="504">
          <cell r="A504" t="str">
            <v>DIR_KOSTEN_ZAST_REI</v>
          </cell>
        </row>
        <row r="505">
          <cell r="A505" t="str">
            <v>ZAST_VV_STEUER_REI</v>
          </cell>
        </row>
        <row r="506">
          <cell r="A506" t="str">
            <v>ZAST_VV_STEUER_EA_REI</v>
          </cell>
        </row>
        <row r="507">
          <cell r="A507" t="str">
            <v>DIV_A_INL_KEST_REI</v>
          </cell>
        </row>
        <row r="508">
          <cell r="A508" t="str">
            <v>DIR_KOSTEN_DIV_AKT_INL_REI</v>
          </cell>
        </row>
        <row r="509">
          <cell r="A509" t="str">
            <v>BRUTTO_ERTR_DIV_A_AUSL_KEST_REI</v>
          </cell>
        </row>
        <row r="510">
          <cell r="A510" t="str">
            <v>DIR_KOSTEN_DIV_AKT_AUSL_REI</v>
          </cell>
        </row>
        <row r="511">
          <cell r="A511" t="str">
            <v>ZE_WP_INL_TIS_REI</v>
          </cell>
        </row>
        <row r="512">
          <cell r="A512" t="str">
            <v>ZE_WP_AUSL_TIS_REI</v>
          </cell>
        </row>
        <row r="513">
          <cell r="A513" t="str">
            <v>ZE_BKTO_INL_TIS_REI</v>
          </cell>
        </row>
        <row r="514">
          <cell r="A514" t="str">
            <v>ZE_BKTO_AUSL_TIS_REI</v>
          </cell>
        </row>
        <row r="515">
          <cell r="A515" t="str">
            <v>INV_ERT_ZS_REI</v>
          </cell>
        </row>
        <row r="516">
          <cell r="A516" t="str">
            <v>INV_IMMO_MPROG_REI</v>
          </cell>
        </row>
        <row r="517">
          <cell r="A517" t="str">
            <v>INV_IMMO_OPROG_REI</v>
          </cell>
        </row>
        <row r="518">
          <cell r="A518" t="str">
            <v>SG_2_KG_Aktien_AbgSt_REI</v>
          </cell>
        </row>
        <row r="519">
          <cell r="A519" t="str">
            <v>VORT_OE_REI</v>
          </cell>
        </row>
        <row r="520">
          <cell r="A520" t="str">
            <v>VORT_OE_EA_REI</v>
          </cell>
        </row>
        <row r="521">
          <cell r="A521" t="str">
            <v>VORT_OE_TEV_REI</v>
          </cell>
        </row>
        <row r="522">
          <cell r="A522" t="str">
            <v>VOR_OE_TEV_EA_REI</v>
          </cell>
        </row>
        <row r="523">
          <cell r="A523" t="str">
            <v>VORT_OE_IMMO_REI</v>
          </cell>
        </row>
        <row r="524">
          <cell r="A524" t="str">
            <v>VOR_OE_IMMO_EA_REI</v>
          </cell>
        </row>
        <row r="525">
          <cell r="A525" t="str">
            <v>VORT_AO_PVG_P23_REI</v>
          </cell>
        </row>
        <row r="526">
          <cell r="A526" t="str">
            <v>VORT_AO_PVG_P23_EA_REI</v>
          </cell>
        </row>
        <row r="527">
          <cell r="A527" t="str">
            <v>VORT_AO_DEV_REI</v>
          </cell>
        </row>
        <row r="528">
          <cell r="A528" t="str">
            <v>VORT_AO_DEV_EA_REI</v>
          </cell>
        </row>
        <row r="529">
          <cell r="A529" t="str">
            <v>VORT_AO_TG_REI</v>
          </cell>
        </row>
        <row r="530">
          <cell r="A530" t="str">
            <v>VORT_AO_TG_EA_REI</v>
          </cell>
        </row>
        <row r="531">
          <cell r="A531" t="str">
            <v>VORT_AO_TG_AS_REI</v>
          </cell>
        </row>
        <row r="532">
          <cell r="A532" t="str">
            <v>VORT_AO_TG_AS_EA_REI</v>
          </cell>
        </row>
        <row r="533">
          <cell r="A533" t="str">
            <v>VORT_AO_DTG_REI</v>
          </cell>
        </row>
        <row r="534">
          <cell r="A534" t="str">
            <v>VORT_AO_DTG_EA_REI</v>
          </cell>
        </row>
        <row r="535">
          <cell r="A535" t="str">
            <v>VORT_AO_DTG_AS_REI</v>
          </cell>
        </row>
        <row r="536">
          <cell r="A536" t="str">
            <v>VORT_AO_DTG_AS_EA_REI</v>
          </cell>
        </row>
        <row r="537">
          <cell r="A537" t="str">
            <v>VORT_AO_REI</v>
          </cell>
        </row>
        <row r="538">
          <cell r="A538" t="str">
            <v>VORT_AO_EA_REI</v>
          </cell>
        </row>
        <row r="539">
          <cell r="A539" t="str">
            <v>VORT_AO_AS_REI</v>
          </cell>
        </row>
        <row r="540">
          <cell r="A540" t="str">
            <v>VORT_AO_AS_EA_REI</v>
          </cell>
        </row>
        <row r="541">
          <cell r="A541" t="str">
            <v>VORT_AO_STSKG_REI</v>
          </cell>
        </row>
        <row r="542">
          <cell r="A542" t="str">
            <v>VORT_AO_STSKG_EA_REI</v>
          </cell>
        </row>
        <row r="543">
          <cell r="A543" t="str">
            <v>VORT_AO_STSKG_AS_REI</v>
          </cell>
        </row>
        <row r="544">
          <cell r="A544" t="str">
            <v>VORT_AO_STSKG_AS_EA_REI</v>
          </cell>
        </row>
        <row r="545">
          <cell r="A545" t="str">
            <v>VORT_AO_IMMO_REI</v>
          </cell>
        </row>
        <row r="546">
          <cell r="A546" t="str">
            <v>VORT_AO_IMMO_EA_REI</v>
          </cell>
        </row>
        <row r="547">
          <cell r="A547" t="str">
            <v>BW_OPT_EOY_REI</v>
          </cell>
        </row>
        <row r="548">
          <cell r="A548" t="str">
            <v>AB_VOR_GUV_AKTIEN_ABGST_REI</v>
          </cell>
        </row>
        <row r="549">
          <cell r="A549" t="str">
            <v>AB_AUSSCH_DIV_STFR_EK_DT_REI</v>
          </cell>
        </row>
        <row r="550">
          <cell r="A550" t="str">
            <v>AB_AUSSCH_DIV_STFR_EK_REI</v>
          </cell>
        </row>
        <row r="551">
          <cell r="A551" t="str">
            <v>ABZUGSPAUSCH_DIV_TEV_REI</v>
          </cell>
        </row>
        <row r="552">
          <cell r="A552" t="str">
            <v>ABZUGSPAUSCH_REST_REI</v>
          </cell>
        </row>
        <row r="553">
          <cell r="A553" t="str">
            <v>AB_VOR_GUV_AKTIEN_REI</v>
          </cell>
        </row>
        <row r="554">
          <cell r="A554" t="str">
            <v>AUS_AO_NICHT_AKT_BS_REI</v>
          </cell>
        </row>
        <row r="555">
          <cell r="A555" t="str">
            <v>AUS_AO_NICHT_AKTIEN_AS_REI</v>
          </cell>
        </row>
        <row r="556">
          <cell r="A556" t="str">
            <v>LFD_KV_DTG_AS_REI</v>
          </cell>
        </row>
        <row r="557">
          <cell r="A557" t="str">
            <v>LVD_KV_DTG_EA_AS_REI</v>
          </cell>
        </row>
        <row r="558">
          <cell r="A558" t="str">
            <v>AB_AUSSCH_ZE_TIS_REI</v>
          </cell>
        </row>
        <row r="559">
          <cell r="A559" t="str">
            <v>AB_ABGEF_QS_ZE_REI</v>
          </cell>
        </row>
        <row r="560">
          <cell r="A560" t="str">
            <v>AB_ABGEF_QS_ZE_GFB_REI</v>
          </cell>
        </row>
        <row r="561">
          <cell r="A561" t="str">
            <v>ERT_ZE_TIS_AV_REI</v>
          </cell>
        </row>
        <row r="562">
          <cell r="A562" t="str">
            <v>AB_THES_AO_ERTRÄGE_REI</v>
          </cell>
        </row>
        <row r="563">
          <cell r="A563" t="str">
            <v>AB_THES_AO_ERTRÄGE_STSKG_REI</v>
          </cell>
        </row>
        <row r="564">
          <cell r="A564" t="str">
            <v>AB_THES_AO_ERTRÄGE_DTG_REI</v>
          </cell>
        </row>
        <row r="565">
          <cell r="A565" t="str">
            <v>AB_THES_AO_ERTRÄGE_DEVISEN_REI</v>
          </cell>
        </row>
        <row r="566">
          <cell r="A566" t="str">
            <v>AB_THES_AO_ERTRÄGE_DTG_ABGST_REI</v>
          </cell>
        </row>
        <row r="567">
          <cell r="A567" t="str">
            <v>AB_THES_AO_ERTRÄGE_DEVISEN_ABGST_REI</v>
          </cell>
        </row>
        <row r="568">
          <cell r="A568" t="str">
            <v>AB_THES_AO_ERTRÄGE_TG_ABGST_REI</v>
          </cell>
        </row>
        <row r="569">
          <cell r="A569" t="str">
            <v>BMG_ANR_DIV_03_13_REI</v>
          </cell>
        </row>
        <row r="570">
          <cell r="A570" t="str">
            <v>QS_ANR_DIV_03_13_REI</v>
          </cell>
        </row>
        <row r="571">
          <cell r="A571" t="str">
            <v>BMG_FIK_DIV_03_13_REI</v>
          </cell>
        </row>
        <row r="572">
          <cell r="A572" t="str">
            <v>VV_DIV_AKT_INL_STEUER_03_13_REI</v>
          </cell>
        </row>
        <row r="573">
          <cell r="A573" t="str">
            <v>VV_DIV_AKT_AUSL_STEUER_03_13_REI</v>
          </cell>
        </row>
        <row r="574">
          <cell r="A574" t="str">
            <v>Konto_9465000_09_REI</v>
          </cell>
        </row>
        <row r="575">
          <cell r="A575" t="str">
            <v>Konto_7900071_02_REI</v>
          </cell>
        </row>
        <row r="576">
          <cell r="A576" t="str">
            <v>Konto_7900072_02_REI</v>
          </cell>
        </row>
        <row r="577">
          <cell r="A577" t="str">
            <v>Konto_7900073_02_REI</v>
          </cell>
        </row>
        <row r="578">
          <cell r="A578" t="str">
            <v>Konto_7900074_02_REI</v>
          </cell>
        </row>
        <row r="579">
          <cell r="A579" t="str">
            <v>Konto_7900075_02_REI</v>
          </cell>
        </row>
        <row r="580">
          <cell r="A580" t="str">
            <v>Konto_7900076_02_REI</v>
          </cell>
        </row>
        <row r="581">
          <cell r="A581" t="str">
            <v>Konto_7900077_02_REI</v>
          </cell>
        </row>
        <row r="582">
          <cell r="A582" t="str">
            <v>Konto_7900078_02_REI</v>
          </cell>
        </row>
        <row r="583">
          <cell r="A583" t="str">
            <v>Konto_7900079_02_REI</v>
          </cell>
        </row>
        <row r="584">
          <cell r="A584" t="str">
            <v>Konto_7900080_02_REI</v>
          </cell>
        </row>
        <row r="585">
          <cell r="A585" t="str">
            <v>Konto_7900081_02_REI</v>
          </cell>
        </row>
        <row r="586">
          <cell r="A586" t="str">
            <v>Konto_7900082_02_REI</v>
          </cell>
        </row>
        <row r="587">
          <cell r="A587" t="str">
            <v>Konto_7900083_02_REI</v>
          </cell>
        </row>
        <row r="588">
          <cell r="A588" t="str">
            <v>Konto_7900084_02_REI</v>
          </cell>
        </row>
        <row r="589">
          <cell r="A589" t="str">
            <v>Konto_7900085_02_REI</v>
          </cell>
        </row>
        <row r="590">
          <cell r="A590" t="str">
            <v>HR_VORT_N_VERST_ZI_TIS_REI</v>
          </cell>
        </row>
        <row r="591">
          <cell r="A591" t="str">
            <v>HR_VORT_N_VERST_ZI_GFB_REI</v>
          </cell>
        </row>
        <row r="592">
          <cell r="A592" t="str">
            <v>HR_VORT_N_VERST_INL_GRUNDSTERTR_REI</v>
          </cell>
        </row>
        <row r="593">
          <cell r="A593" t="str">
            <v>HR_VORT_N_VERST_INL_DIV_V_03_13_REI</v>
          </cell>
        </row>
        <row r="594">
          <cell r="A594" t="str">
            <v>HR_VORT_N_VERST_INL_DIV_03_13_REI</v>
          </cell>
        </row>
        <row r="595">
          <cell r="A595" t="str">
            <v>HR_VORT_N_VERST_AUSL_DIV_V_03_13_REI</v>
          </cell>
        </row>
        <row r="596">
          <cell r="A596" t="str">
            <v>HR_VORT_N_VERST_AUSL_DIV_03_13_REI</v>
          </cell>
        </row>
        <row r="597">
          <cell r="A597" t="str">
            <v>HR_VORT_N_VERST_INL_REITS_REI</v>
          </cell>
        </row>
        <row r="598">
          <cell r="A598" t="str">
            <v>HR_VORT_N_VERST_AUSL_REITS_REI</v>
          </cell>
        </row>
        <row r="599">
          <cell r="A599" t="str">
            <v>HR_VORT_N_VERST_DBA_STFR_REI</v>
          </cell>
        </row>
        <row r="600">
          <cell r="A600" t="str">
            <v>HR_JSK_ZI_TIS_REI</v>
          </cell>
        </row>
        <row r="601">
          <cell r="A601" t="str">
            <v>LFD_AO_GUV_EA2_REI</v>
          </cell>
        </row>
        <row r="602">
          <cell r="A602" t="str">
            <v>AB_AUSSCH_DIV_TEV_INL_V_03_13_REI</v>
          </cell>
        </row>
        <row r="603">
          <cell r="A603" t="str">
            <v>AB_AUSSCH_DIV_TEV_INL_03_13_REI</v>
          </cell>
        </row>
        <row r="604">
          <cell r="A604" t="str">
            <v>AB_AUSSCH_DIV_TEV_AUSL_V_03_13_REI</v>
          </cell>
        </row>
        <row r="605">
          <cell r="A605" t="str">
            <v>AB_AUSSCH_DIV_TEV_AUSL_03_13_REI</v>
          </cell>
        </row>
        <row r="606">
          <cell r="A606" t="str">
            <v>HR_ZI_BKTO_INL_TIS_REI</v>
          </cell>
        </row>
        <row r="607">
          <cell r="A607" t="str">
            <v>HR_ZI_BKTO_AUSL_TIS_REI</v>
          </cell>
        </row>
        <row r="608">
          <cell r="A608" t="str">
            <v>HR_ZI_INV_TIS_REI</v>
          </cell>
        </row>
        <row r="609">
          <cell r="A609" t="str">
            <v>VORT_AGLE_ZI_TIS_REI</v>
          </cell>
        </row>
        <row r="610">
          <cell r="A610" t="str">
            <v>VORT_AGLE_ZI_GFB_REI</v>
          </cell>
        </row>
        <row r="611">
          <cell r="A611" t="str">
            <v>VORT_AGLE_INL_GRUNDSTERTR_REI</v>
          </cell>
        </row>
        <row r="612">
          <cell r="A612" t="str">
            <v>VORT_AGLE_INL_DIV_V_03_13_REI</v>
          </cell>
        </row>
        <row r="613">
          <cell r="A613" t="str">
            <v>VORT_AGLE_INL_DIV_03_13_REI</v>
          </cell>
        </row>
        <row r="614">
          <cell r="A614" t="str">
            <v>VORT_AGLE_AUSL_DIV_V_03_13_REI</v>
          </cell>
        </row>
        <row r="615">
          <cell r="A615" t="str">
            <v>VORT_AGLE_AUSL_DIV_03_13_REI</v>
          </cell>
        </row>
        <row r="616">
          <cell r="A616" t="str">
            <v>VORT_AGLE_INL_REITS_REI</v>
          </cell>
        </row>
        <row r="617">
          <cell r="A617" t="str">
            <v>VORT_AGLE_AUSL_REITS_REI</v>
          </cell>
        </row>
        <row r="618">
          <cell r="A618" t="str">
            <v>VORT_AGLE_DBA_STFR_REI</v>
          </cell>
        </row>
        <row r="619">
          <cell r="A619" t="str">
            <v>HR_JSK_ZI_GFB_REI</v>
          </cell>
        </row>
        <row r="620">
          <cell r="A620" t="str">
            <v>HR_VORT_NICHT_STEUERB_EIN_REI</v>
          </cell>
        </row>
        <row r="621">
          <cell r="A621" t="str">
            <v>Konto_9464000_09_REI</v>
          </cell>
        </row>
        <row r="622">
          <cell r="A622" t="str">
            <v>Konto_9464000_10_REI</v>
          </cell>
        </row>
        <row r="623">
          <cell r="A623" t="str">
            <v>VORT_OE_NICHT_STEUERB_EIN_REI</v>
          </cell>
        </row>
        <row r="624">
          <cell r="A624" t="str">
            <v>VORT_OE_TEV_INL_03_13_REI</v>
          </cell>
        </row>
        <row r="625">
          <cell r="A625" t="str">
            <v>VORT_OE_INL_GRUNDSTERTR_N_VERST_REI</v>
          </cell>
        </row>
        <row r="626">
          <cell r="A626" t="str">
            <v>AUSSCH_Vortr_REI</v>
          </cell>
        </row>
        <row r="627">
          <cell r="A627" t="str">
            <v>AUSSCH_jsk_REI</v>
          </cell>
        </row>
        <row r="628">
          <cell r="A628" t="str">
            <v>ST_ZWA_ZI_TIS_REI</v>
          </cell>
        </row>
        <row r="629">
          <cell r="A629" t="str">
            <v>ST_ZWA_ZI_GFB_REI</v>
          </cell>
        </row>
        <row r="630">
          <cell r="A630" t="str">
            <v>ST_ZWA_INL_GRUNDSTERT_REI</v>
          </cell>
        </row>
        <row r="631">
          <cell r="A631" t="str">
            <v>ST_ZWA_ZINSSCHRANKE_REI</v>
          </cell>
        </row>
        <row r="632">
          <cell r="A632" t="str">
            <v>ST_ZWA_INL_DIV_V_03_13_REI</v>
          </cell>
        </row>
        <row r="633">
          <cell r="A633" t="str">
            <v>ST_ZWA_INL_DIV_03_13_REI</v>
          </cell>
        </row>
        <row r="634">
          <cell r="A634" t="str">
            <v>ST_ZWA_AUSL_DIV_V_03_13_REI</v>
          </cell>
        </row>
        <row r="635">
          <cell r="A635" t="str">
            <v>ST_ZWA_AUSL_DIV_03_13_REI</v>
          </cell>
        </row>
        <row r="636">
          <cell r="A636" t="str">
            <v>ST_ZWA_INL_REITS_REI</v>
          </cell>
        </row>
        <row r="637">
          <cell r="A637" t="str">
            <v>ST_ZWA_AUSL_REITS_REI</v>
          </cell>
        </row>
        <row r="638">
          <cell r="A638" t="str">
            <v>ST_ZWA_DEVISEN_REI</v>
          </cell>
        </row>
        <row r="639">
          <cell r="A639" t="str">
            <v>ST_ZWA_RENTEN_VOR_ABGST_REI</v>
          </cell>
        </row>
        <row r="640">
          <cell r="A640" t="str">
            <v>ST_ZWA_VG_IMMO_AUSSERH_10J_REI</v>
          </cell>
        </row>
        <row r="641">
          <cell r="A641" t="str">
            <v>ST_ZWA_AKTIEN_VOR_ABGST_REI</v>
          </cell>
        </row>
        <row r="642">
          <cell r="A642" t="str">
            <v>ST_ZWA_RENTEN_ABGST_REI</v>
          </cell>
        </row>
        <row r="643">
          <cell r="A643" t="str">
            <v>ST_ZWA_AKTIEN_ABGST_REI</v>
          </cell>
        </row>
        <row r="644">
          <cell r="A644" t="str">
            <v>ST_ZWA_DBA_STFR_REI</v>
          </cell>
        </row>
        <row r="645">
          <cell r="A645" t="str">
            <v>ST_VORT_TIS_KENNZAHL_REI</v>
          </cell>
        </row>
        <row r="646">
          <cell r="A646" t="str">
            <v>HR_ZWA_VG_IMMO_AUSSERH_10J_REI</v>
          </cell>
        </row>
        <row r="647">
          <cell r="A647" t="str">
            <v>LFD_KG_ZSSWAPS_REI</v>
          </cell>
        </row>
        <row r="648">
          <cell r="A648" t="str">
            <v>AB_THES_AO_ERTRÄGE_IMMO_10J_REI</v>
          </cell>
        </row>
        <row r="649">
          <cell r="A649" t="str">
            <v>BRUTTO_ERTR_DIV_A_AUSL_KEST_03_13_REI</v>
          </cell>
        </row>
        <row r="650">
          <cell r="A650" t="str">
            <v>QS_A_AUSL_03_13_REI</v>
          </cell>
        </row>
        <row r="651">
          <cell r="A651" t="str">
            <v>QS_A_AUSL_03_13_EA_REI</v>
          </cell>
        </row>
        <row r="652">
          <cell r="A652" t="str">
            <v>DIR_KOSTEN_DIV_AKT_AUSL_03_13_REI</v>
          </cell>
        </row>
        <row r="653">
          <cell r="A653" t="str">
            <v>AUF_TAX_DABO_REI</v>
          </cell>
        </row>
        <row r="654">
          <cell r="A654" t="str">
            <v>AUF_TAX_DABO_EA_REI</v>
          </cell>
        </row>
        <row r="655">
          <cell r="A655" t="str">
            <v>VORT_OE_TEV_AUSL_03_13_REI</v>
          </cell>
        </row>
        <row r="656">
          <cell r="A656" t="str">
            <v>VERL_RED_PAR_15_AUSL_DIV_V_03_13_REI</v>
          </cell>
        </row>
        <row r="657">
          <cell r="A657" t="str">
            <v>VERL_RED_PAR_15_VERL_23_ABS1_NR4_REI</v>
          </cell>
        </row>
        <row r="658">
          <cell r="A658" t="str">
            <v>VERL_RED_PAR_15_DEVISEN_REI</v>
          </cell>
        </row>
        <row r="659">
          <cell r="A659" t="str">
            <v>VERL_RED_PAR_15_AO_NO_AKT_REI</v>
          </cell>
        </row>
        <row r="660">
          <cell r="A660" t="str">
            <v>VERL_RED_PAR_15_AO_NO_AKT_ABGST_REI</v>
          </cell>
        </row>
        <row r="661">
          <cell r="A661" t="str">
            <v>VERL_RED_PAR_15_AO_AKT_REI</v>
          </cell>
        </row>
        <row r="662">
          <cell r="A662" t="str">
            <v>VERL_RED_PAR_15_AO_AKT_ABGST_REI</v>
          </cell>
        </row>
        <row r="663">
          <cell r="A663" t="str">
            <v>VERL_RED_PAR_15_STFR_IMMOG_10J_REI</v>
          </cell>
        </row>
        <row r="664">
          <cell r="A664" t="str">
            <v>VERL_RED_PAR_15_INL_DIV_V_03_13_REI</v>
          </cell>
        </row>
        <row r="665">
          <cell r="A665" t="str">
            <v>VERL_RED_PAR_15_INL_DIV_03_13_REI</v>
          </cell>
        </row>
        <row r="666">
          <cell r="A666" t="str">
            <v>VERL_RED_PAR_15_AUSL_DIV_03_13_REI</v>
          </cell>
        </row>
        <row r="667">
          <cell r="A667" t="str">
            <v>VERL_RED_PAR_15_ZE_NO_TIS_REI</v>
          </cell>
        </row>
        <row r="668">
          <cell r="A668" t="str">
            <v>VV_ST_MERK_UEBERN_AO_REI</v>
          </cell>
        </row>
        <row r="669">
          <cell r="A669" t="str">
            <v>SUM_END_DT_REI</v>
          </cell>
        </row>
        <row r="670">
          <cell r="A670" t="str">
            <v>HR_VORT_AGLE_OE_REI</v>
          </cell>
        </row>
        <row r="671">
          <cell r="A671" t="str">
            <v>ST_VORT_DEVISEN_REI</v>
          </cell>
        </row>
        <row r="672">
          <cell r="A672" t="str">
            <v>ST_VORT_RENTEN_VOR_ABGST_REI</v>
          </cell>
        </row>
        <row r="673">
          <cell r="A673" t="str">
            <v>ST_VORT_VG_IMMO_AUSSERH_10J_REI</v>
          </cell>
        </row>
        <row r="674">
          <cell r="A674" t="str">
            <v>ST_VORT_AKTIEN_VOR_ABGST_REI</v>
          </cell>
        </row>
        <row r="675">
          <cell r="A675" t="str">
            <v>GV_ZE_TIS_REI</v>
          </cell>
        </row>
        <row r="676">
          <cell r="A676" t="str">
            <v>QS_FIK_DIV_03_13_REI</v>
          </cell>
        </row>
        <row r="677">
          <cell r="A677" t="str">
            <v>Konto_9465000_10_REI</v>
          </cell>
        </row>
        <row r="678">
          <cell r="A678" t="str">
            <v>Konto_9466000_09_REI</v>
          </cell>
        </row>
        <row r="679">
          <cell r="A679" t="str">
            <v>Konto_9466000_10_REI</v>
          </cell>
        </row>
        <row r="680">
          <cell r="A680" t="str">
            <v>Konto_9467000_09_REI</v>
          </cell>
        </row>
        <row r="681">
          <cell r="A681" t="str">
            <v>Konto_9467000_10_REI</v>
          </cell>
        </row>
        <row r="682">
          <cell r="A682" t="str">
            <v>Konto_2010000_REI</v>
          </cell>
        </row>
        <row r="683">
          <cell r="A683" t="str">
            <v>ERT_SOE_QUESTERST_REI</v>
          </cell>
        </row>
        <row r="684">
          <cell r="A684" t="str">
            <v>ERT_SOE_QUESTERST_EA_REI</v>
          </cell>
        </row>
        <row r="685">
          <cell r="A685" t="str">
            <v>VERL_RED_PAR_15_ZE_TIS_REI</v>
          </cell>
        </row>
        <row r="686">
          <cell r="A686" t="str">
            <v>VERL_RED_PAR_15_INL_REITS_REI</v>
          </cell>
        </row>
        <row r="687">
          <cell r="A687" t="str">
            <v>VERL_RED_PAR_15_AUSL_REITS_REI</v>
          </cell>
        </row>
        <row r="688">
          <cell r="A688" t="str">
            <v>VERL_RED_PAR_15_INL_GRUNDSTERTR_REI</v>
          </cell>
        </row>
        <row r="689">
          <cell r="A689" t="str">
            <v>VERL_RED_PAR_15_DBA_ERTR_REI</v>
          </cell>
        </row>
        <row r="690">
          <cell r="A690" t="str">
            <v>VERL_RED_PAR_15_ZINSSCHRANKE_REI</v>
          </cell>
        </row>
        <row r="691">
          <cell r="A691" t="str">
            <v>HR_JSK_INL_GRUNDSTERTR_REI</v>
          </cell>
        </row>
        <row r="692">
          <cell r="A692" t="str">
            <v>HR_JSK_INL_DIV_V_03_13_REI</v>
          </cell>
        </row>
        <row r="693">
          <cell r="A693" t="str">
            <v>HR_JSK_INL_DIV_03_13_REI</v>
          </cell>
        </row>
        <row r="694">
          <cell r="A694" t="str">
            <v>HR_JSK_AUSL_DIV_V_03_13_REI</v>
          </cell>
        </row>
        <row r="695">
          <cell r="A695" t="str">
            <v>HR_JSK_AUSL_DIV_03_13_REI</v>
          </cell>
        </row>
        <row r="696">
          <cell r="A696" t="str">
            <v>HR_JSK_INL_REITS_REI</v>
          </cell>
        </row>
        <row r="697">
          <cell r="A697" t="str">
            <v>HR_JSK_AUSL_REITS_REI</v>
          </cell>
        </row>
        <row r="698">
          <cell r="A698" t="str">
            <v>HR_JSK_DBA_STFR_REI</v>
          </cell>
        </row>
        <row r="699">
          <cell r="A699" t="str">
            <v>HR_JSK_NICHT_STEUERB_EIN_REI</v>
          </cell>
        </row>
        <row r="700">
          <cell r="A700" t="str">
            <v>ST_VORT_RENTEN_ABGST_REI</v>
          </cell>
        </row>
        <row r="701">
          <cell r="A701" t="str">
            <v>ST_VORT_AKTIEN_ABGST_REI</v>
          </cell>
        </row>
        <row r="702">
          <cell r="A702" t="str">
            <v>Konto_9467101_09_REI</v>
          </cell>
        </row>
        <row r="703">
          <cell r="A703" t="str">
            <v>Konto_9467102_09_REI</v>
          </cell>
        </row>
        <row r="704">
          <cell r="A704" t="str">
            <v>Konto_9467103_09_REI</v>
          </cell>
        </row>
        <row r="705">
          <cell r="A705" t="str">
            <v>Konto_9467104_09_REI</v>
          </cell>
        </row>
        <row r="706">
          <cell r="A706" t="str">
            <v>Konto_9467105_09_REI</v>
          </cell>
        </row>
        <row r="707">
          <cell r="A707" t="str">
            <v>Konto_9467106_09_REI</v>
          </cell>
        </row>
        <row r="708">
          <cell r="A708" t="str">
            <v>Konto_9467101_10_REI</v>
          </cell>
        </row>
        <row r="709">
          <cell r="A709" t="str">
            <v>Konto_9467102_10_REI</v>
          </cell>
        </row>
        <row r="710">
          <cell r="A710" t="str">
            <v>Konto_9467103_10_REI</v>
          </cell>
        </row>
        <row r="711">
          <cell r="A711" t="str">
            <v>Konto_9467104_10_REI</v>
          </cell>
        </row>
        <row r="712">
          <cell r="A712" t="str">
            <v>Konto_9467106_10_REI</v>
          </cell>
        </row>
        <row r="713">
          <cell r="A713" t="str">
            <v>AB_AUSSCH_NICHT_STEUERB_EIN_REI</v>
          </cell>
        </row>
        <row r="714">
          <cell r="A714" t="str">
            <v>DIV_A_INL_KEST_45_Konto_REI</v>
          </cell>
        </row>
        <row r="715">
          <cell r="A715" t="str">
            <v>LFD_KV_ZSSWAPS_REI</v>
          </cell>
        </row>
        <row r="716">
          <cell r="A716" t="str">
            <v>LFD_KG_ZSSWAPS_EA_REI</v>
          </cell>
        </row>
        <row r="717">
          <cell r="A717" t="str">
            <v>LFD_KV_ZSSWAPS_EA_REI</v>
          </cell>
        </row>
        <row r="718">
          <cell r="A718" t="str">
            <v>AB_THES_AO_ERTRÄGE_TG_REI</v>
          </cell>
        </row>
        <row r="719">
          <cell r="A719" t="str">
            <v>AB_THES_AO_ERTRÄGE_ABGST_REI</v>
          </cell>
        </row>
        <row r="720">
          <cell r="A720" t="str">
            <v>AB_THES_AO_ERTRÄGE_STSKG_ABGST_REI</v>
          </cell>
        </row>
        <row r="721">
          <cell r="A721" t="str">
            <v>DIV_A_INL_KEST_03_13_REI</v>
          </cell>
        </row>
        <row r="722">
          <cell r="A722" t="str">
            <v>ST_BMG_ANR_DIV_03_13_REI</v>
          </cell>
        </row>
        <row r="723">
          <cell r="A723" t="str">
            <v>ST_QS_ANR_DIV_03_13_REI</v>
          </cell>
        </row>
        <row r="724">
          <cell r="A724" t="str">
            <v>ST_BMG_FIK_ANR_DIV_03_13_REI</v>
          </cell>
        </row>
        <row r="725">
          <cell r="A725" t="str">
            <v>ST_QS_FIK_ANR_DIV_03_13_REI</v>
          </cell>
        </row>
        <row r="726">
          <cell r="A726" t="str">
            <v>ST_BMG_ANR_REITS_REI</v>
          </cell>
        </row>
        <row r="727">
          <cell r="A727" t="str">
            <v>ST_QS_ANR_REITS_REI</v>
          </cell>
        </row>
        <row r="728">
          <cell r="A728" t="str">
            <v>ST_BMG_FIK_ANR_REITS_REI</v>
          </cell>
        </row>
        <row r="729">
          <cell r="A729" t="str">
            <v>ST_QS_FIK_ANR_REITS_REI</v>
          </cell>
        </row>
        <row r="730">
          <cell r="A730" t="str">
            <v>HR_ZI_WP_INL_TIS_REI</v>
          </cell>
        </row>
        <row r="731">
          <cell r="A731" t="str">
            <v>LFD_KG_TRS_REI</v>
          </cell>
        </row>
        <row r="732">
          <cell r="A732" t="str">
            <v>LFD_KG_TRS_EA_REI</v>
          </cell>
        </row>
        <row r="733">
          <cell r="A733" t="str">
            <v>LFD_KV_TRS_REI</v>
          </cell>
        </row>
        <row r="734">
          <cell r="A734" t="str">
            <v>LFD_KV_TRS_EA_REI</v>
          </cell>
        </row>
        <row r="735">
          <cell r="A735" t="str">
            <v>HR_ZWG_INV_GFB_REI</v>
          </cell>
        </row>
        <row r="736">
          <cell r="A736" t="str">
            <v>HR_FI_INV_GFB_REI</v>
          </cell>
        </row>
        <row r="737">
          <cell r="A737" t="str">
            <v>HR_ZWG_INV_TIS_REI</v>
          </cell>
        </row>
        <row r="738">
          <cell r="A738" t="str">
            <v>HR_SO_INV_GFB_REI</v>
          </cell>
        </row>
        <row r="739">
          <cell r="A739" t="str">
            <v>HR_Z_WP_INL_GFB_REI</v>
          </cell>
        </row>
        <row r="740">
          <cell r="A740" t="str">
            <v>HR_ZI_WP_AUSL_TIS_REI</v>
          </cell>
        </row>
        <row r="741">
          <cell r="A741" t="str">
            <v>HR_ZI_WP_AUSL_GFB_REI</v>
          </cell>
        </row>
        <row r="742">
          <cell r="A742" t="str">
            <v>HR_ZI_INV_GFB_REI</v>
          </cell>
        </row>
        <row r="743">
          <cell r="A743" t="str">
            <v>HR_ZI_FI_INL_TIS_REI</v>
          </cell>
        </row>
        <row r="744">
          <cell r="A744" t="str">
            <v>HR_ZI_FI_AUSL_TIS_REI</v>
          </cell>
        </row>
        <row r="745">
          <cell r="A745" t="str">
            <v>HR_ZI_FI_INL_GFB_REI</v>
          </cell>
        </row>
        <row r="746">
          <cell r="A746" t="str">
            <v>HR_ZI_FI_AUSL_GFB_REI</v>
          </cell>
        </row>
        <row r="747">
          <cell r="A747" t="str">
            <v>HR_QS_ZI_TIS_REI</v>
          </cell>
        </row>
        <row r="748">
          <cell r="A748" t="str">
            <v>HR_QS_ZI_GFB_REI</v>
          </cell>
        </row>
        <row r="749">
          <cell r="A749" t="str">
            <v>HR_WPL_ERT_REI</v>
          </cell>
        </row>
        <row r="750">
          <cell r="A750" t="str">
            <v>HR_BESTPROV_REI</v>
          </cell>
        </row>
        <row r="751">
          <cell r="A751" t="str">
            <v>HR_SONST_ERT_REI</v>
          </cell>
        </row>
        <row r="752">
          <cell r="A752" t="str">
            <v>ST_INV_ERT_ZS_REI</v>
          </cell>
        </row>
        <row r="753">
          <cell r="A753" t="str">
            <v>ZF_ERTR_SCHAETZ_ZINS_REI</v>
          </cell>
        </row>
        <row r="754">
          <cell r="A754" t="str">
            <v>ZF_ERTR_SCHAETZ_DIV_INL_REI</v>
          </cell>
        </row>
        <row r="755">
          <cell r="A755" t="str">
            <v>Konto_9451001_09_REI</v>
          </cell>
        </row>
        <row r="756">
          <cell r="A756" t="str">
            <v>Konto_9451001_10_REI</v>
          </cell>
        </row>
        <row r="757">
          <cell r="A757" t="str">
            <v>Konto_9452001_09_REI</v>
          </cell>
        </row>
        <row r="758">
          <cell r="A758" t="str">
            <v>Konto_9452001_10_REI</v>
          </cell>
        </row>
        <row r="759">
          <cell r="A759" t="str">
            <v>HR_ZWA_ZI_TIS_REI</v>
          </cell>
        </row>
        <row r="760">
          <cell r="A760" t="str">
            <v>HR_ZWA_ZI_GFB_REI</v>
          </cell>
        </row>
        <row r="761">
          <cell r="A761" t="str">
            <v>HR_ZWA_INL_GRUNDSTERT_REI</v>
          </cell>
        </row>
        <row r="762">
          <cell r="A762" t="str">
            <v>HR_ZWA_INL_DIV_V_03_13_REI</v>
          </cell>
        </row>
        <row r="763">
          <cell r="A763" t="str">
            <v>HR_ZWA_INL_DIV_03_13_REI</v>
          </cell>
        </row>
        <row r="764">
          <cell r="A764" t="str">
            <v>HR_ZWA_AUSL_DIV_V_03_13_REI</v>
          </cell>
        </row>
        <row r="765">
          <cell r="A765" t="str">
            <v>HR_ZWA_AUSL_DIV_03_13_REI</v>
          </cell>
        </row>
        <row r="766">
          <cell r="A766" t="str">
            <v>HR_ZWA_INL_REITS_REI</v>
          </cell>
        </row>
        <row r="767">
          <cell r="A767" t="str">
            <v>HR_ZWA_AUSL_REITS_REI</v>
          </cell>
        </row>
        <row r="768">
          <cell r="A768" t="str">
            <v>HR_ZWA_DEVISEN_REI</v>
          </cell>
        </row>
        <row r="769">
          <cell r="A769" t="str">
            <v>HR_ZWA_RENTEN_VOR_ABGST_REI</v>
          </cell>
        </row>
        <row r="770">
          <cell r="A770" t="str">
            <v>HR_ZWA_AKTIEN_VOR_ABGST_REI</v>
          </cell>
        </row>
        <row r="771">
          <cell r="A771" t="str">
            <v>HR_ZWA_RENTEN_ABGST_REI</v>
          </cell>
        </row>
        <row r="772">
          <cell r="A772" t="str">
            <v>HR_ZWA_AKTIEN_ABGST_REI</v>
          </cell>
        </row>
        <row r="773">
          <cell r="A773" t="str">
            <v>HR_ZWA_DBA_STFR_REI</v>
          </cell>
        </row>
        <row r="774">
          <cell r="A774" t="str">
            <v>HR_ZWA_NICHT_STEUERB_EIN_REI</v>
          </cell>
        </row>
        <row r="775">
          <cell r="A775" t="str">
            <v>DIV_A_INL_KEST_45_REI</v>
          </cell>
        </row>
        <row r="776">
          <cell r="A776" t="str">
            <v>BMG_ANR_DIV_03_13_KORR_REI</v>
          </cell>
        </row>
        <row r="777">
          <cell r="A777" t="str">
            <v>QS_A_AUSL_03_13_KORR_REI</v>
          </cell>
        </row>
        <row r="778">
          <cell r="A778" t="str">
            <v>ABZUGSPAUSCH_DIV_TEV_AUSL_BCD</v>
          </cell>
        </row>
        <row r="779">
          <cell r="A779" t="str">
            <v>LFD_KG_WP_INV_STSKG_BS_BCD</v>
          </cell>
        </row>
        <row r="780">
          <cell r="A780" t="str">
            <v>LFD_KG_WP_INV_STSKG_AS_BCD</v>
          </cell>
        </row>
        <row r="781">
          <cell r="A781" t="str">
            <v>LFD_KG_WP_INV_AS_BCD</v>
          </cell>
        </row>
        <row r="782">
          <cell r="A782" t="str">
            <v>LFD_KG_WP_INV_BS_BCD</v>
          </cell>
        </row>
        <row r="783">
          <cell r="A783" t="str">
            <v>VORT_OE_TEV_INL_BCD</v>
          </cell>
        </row>
        <row r="784">
          <cell r="A784" t="str">
            <v>VORT_OE_TEV_AUSL_BCD</v>
          </cell>
        </row>
        <row r="785">
          <cell r="A785" t="str">
            <v>AB_AUSSCH_DIV_TEV_INL_BCD</v>
          </cell>
        </row>
        <row r="786">
          <cell r="A786" t="str">
            <v>AB_AUSSCH_DIV_TEV_AUSL_BCD</v>
          </cell>
        </row>
        <row r="787">
          <cell r="A787" t="str">
            <v>ABZUGSPAUSCHALE_AV_BCD</v>
          </cell>
        </row>
        <row r="788">
          <cell r="A788" t="str">
            <v>VV_DIV_AKT_AUSL_STEUER_BCD</v>
          </cell>
          <cell r="B788">
            <v>-604.1</v>
          </cell>
        </row>
        <row r="789">
          <cell r="A789" t="str">
            <v>VV_DIV_AKT_INL_STEUER_BCD</v>
          </cell>
          <cell r="B789">
            <v>-1755.13</v>
          </cell>
        </row>
        <row r="790">
          <cell r="A790" t="str">
            <v>VV_DIV_REIT_INL_STEUER_BCD</v>
          </cell>
        </row>
        <row r="791">
          <cell r="A791" t="str">
            <v>VV_ZE_TIS_BCD</v>
          </cell>
          <cell r="B791">
            <v>-75174.97</v>
          </cell>
        </row>
        <row r="792">
          <cell r="A792" t="str">
            <v>VV_ZE_GFB_BCD</v>
          </cell>
          <cell r="B792">
            <v>35259.26</v>
          </cell>
        </row>
        <row r="793">
          <cell r="A793" t="str">
            <v>ERT_ZE_NO_TIS_AV_BCD</v>
          </cell>
        </row>
        <row r="794">
          <cell r="A794" t="str">
            <v>ZF_AFA_BCD</v>
          </cell>
        </row>
        <row r="795">
          <cell r="A795" t="str">
            <v>QSA_INV_TEV_BCD</v>
          </cell>
        </row>
        <row r="796">
          <cell r="A796" t="str">
            <v>QSA_INV_ZE_TIS_BCD</v>
          </cell>
        </row>
        <row r="797">
          <cell r="A797" t="str">
            <v>VV_OE_IMMO_BCD</v>
          </cell>
        </row>
        <row r="798">
          <cell r="A798" t="str">
            <v>QS_ANR_DIV_BCD</v>
          </cell>
          <cell r="B798">
            <v>-26883.360000000001</v>
          </cell>
        </row>
        <row r="799">
          <cell r="A799" t="str">
            <v>QS_ANR_ZNS_BCD</v>
          </cell>
        </row>
        <row r="800">
          <cell r="A800" t="str">
            <v>QS_FIK_DIV_BCD</v>
          </cell>
        </row>
        <row r="801">
          <cell r="A801" t="str">
            <v>QS_FIK_ZNS_BCD</v>
          </cell>
        </row>
        <row r="802">
          <cell r="A802" t="str">
            <v>BMG_FIK_DIV_BCD</v>
          </cell>
        </row>
        <row r="803">
          <cell r="A803" t="str">
            <v>BMG_FIK_ZNS_BCD</v>
          </cell>
        </row>
        <row r="804">
          <cell r="A804" t="str">
            <v>BMG_ANR_ZNS_BCD</v>
          </cell>
        </row>
        <row r="805">
          <cell r="A805" t="str">
            <v>BMG_ANR_DIV_BCD</v>
          </cell>
          <cell r="B805">
            <v>200208.09</v>
          </cell>
        </row>
        <row r="806">
          <cell r="A806" t="str">
            <v>ERT_SOE_STFREI_BCD</v>
          </cell>
          <cell r="B806">
            <v>10286.65</v>
          </cell>
        </row>
        <row r="807">
          <cell r="A807" t="str">
            <v>ERT_SOE_STFREI_EA_BCD</v>
          </cell>
          <cell r="B807">
            <v>-22.72</v>
          </cell>
        </row>
        <row r="808">
          <cell r="A808" t="str">
            <v>VORT_OE_STFREI_EINLKTO_BCD</v>
          </cell>
        </row>
        <row r="809">
          <cell r="A809" t="str">
            <v>VORT_OE_STFREI_EINLKTO_EA_BCD</v>
          </cell>
        </row>
        <row r="810">
          <cell r="A810" t="str">
            <v>LFD_AO_TG_GUV_EA_1_BCD</v>
          </cell>
        </row>
        <row r="811">
          <cell r="A811" t="str">
            <v>ERT_SOE_BESTANDSPROVISION_BCD</v>
          </cell>
        </row>
        <row r="812">
          <cell r="A812" t="str">
            <v>ERT_SOE_BESTPROV_EA_BCD</v>
          </cell>
        </row>
        <row r="813">
          <cell r="A813" t="str">
            <v>Konto 9451000_09_BCD</v>
          </cell>
          <cell r="B813">
            <v>-1764.69</v>
          </cell>
        </row>
        <row r="814">
          <cell r="A814" t="str">
            <v>Konto 9451000_10_BCD</v>
          </cell>
          <cell r="B814">
            <v>9.56</v>
          </cell>
        </row>
        <row r="815">
          <cell r="A815" t="str">
            <v>Konto 9452000_09_BCD</v>
          </cell>
          <cell r="B815">
            <v>-607.41999999999996</v>
          </cell>
        </row>
        <row r="816">
          <cell r="A816" t="str">
            <v>Konto 9457000_09_BCD</v>
          </cell>
        </row>
        <row r="817">
          <cell r="A817" t="str">
            <v>Konto 9457000_10_BCD</v>
          </cell>
        </row>
        <row r="818">
          <cell r="A818" t="str">
            <v>Konto 9458000_09_BCD</v>
          </cell>
          <cell r="B818">
            <v>-40128.26</v>
          </cell>
        </row>
        <row r="819">
          <cell r="A819" t="str">
            <v>Konto 9458000_10_BCD</v>
          </cell>
          <cell r="B819">
            <v>212.69</v>
          </cell>
        </row>
        <row r="820">
          <cell r="A820" t="str">
            <v>Konto 9461000_09_BCD</v>
          </cell>
          <cell r="B820">
            <v>35448.980000000003</v>
          </cell>
        </row>
        <row r="821">
          <cell r="A821" t="str">
            <v>Konto 9461000_10_BCD</v>
          </cell>
          <cell r="B821">
            <v>-189.72</v>
          </cell>
        </row>
        <row r="822">
          <cell r="A822" t="str">
            <v>Konto 9462000_09_BCD</v>
          </cell>
          <cell r="B822">
            <v>-75577.240000000005</v>
          </cell>
        </row>
        <row r="823">
          <cell r="A823" t="str">
            <v>Konto 9462000_10_BCD</v>
          </cell>
          <cell r="B823">
            <v>402.27</v>
          </cell>
        </row>
        <row r="824">
          <cell r="A824" t="str">
            <v>QS_ANR_REITS_BCD</v>
          </cell>
        </row>
        <row r="825">
          <cell r="A825" t="str">
            <v>BMG_ANR_REITS_BCD</v>
          </cell>
        </row>
        <row r="826">
          <cell r="A826" t="str">
            <v>QS_A_AUSL_REITS_BCD</v>
          </cell>
        </row>
        <row r="827">
          <cell r="A827" t="str">
            <v>QS_A_AUSL_REITS_EA_BCD</v>
          </cell>
        </row>
        <row r="828">
          <cell r="A828" t="str">
            <v>AB_ABGEF_QS_REITS_BCD</v>
          </cell>
        </row>
        <row r="829">
          <cell r="A829" t="str">
            <v>VORT_OE_REITS_INL_BCD</v>
          </cell>
        </row>
        <row r="830">
          <cell r="A830" t="str">
            <v>VORT_OE REITS_AUSL_BCD</v>
          </cell>
        </row>
        <row r="831">
          <cell r="A831" t="str">
            <v>AB_AUSSCH_IR_BCD</v>
          </cell>
        </row>
        <row r="832">
          <cell r="A832" t="str">
            <v>AB_ABGEF_QS_BCD</v>
          </cell>
          <cell r="B832">
            <v>-52552.28</v>
          </cell>
        </row>
        <row r="833">
          <cell r="A833" t="str">
            <v>AB_AUSSCH_OE_VERST_BCD</v>
          </cell>
        </row>
        <row r="834">
          <cell r="A834" t="str">
            <v>AB_AUSSCH_DBA_BCD</v>
          </cell>
        </row>
        <row r="835">
          <cell r="A835" t="str">
            <v>BESTGR_AUSSCH_ERT_GJ_BCD</v>
          </cell>
        </row>
        <row r="836">
          <cell r="A836" t="str">
            <v>EOY_6599001_03_BCD</v>
          </cell>
        </row>
        <row r="837">
          <cell r="A837" t="str">
            <v>X1_BCD</v>
          </cell>
        </row>
        <row r="838">
          <cell r="A838" t="str">
            <v>GEMEINKOSTEN_TEV_AUSL_R_PBS_BCD</v>
          </cell>
        </row>
        <row r="839">
          <cell r="A839" t="str">
            <v>GEMEINKOSTEN_REST_TIS_PBS_BCD</v>
          </cell>
        </row>
        <row r="840">
          <cell r="A840" t="str">
            <v>GEMEINKOSTEN_REST_TIS_R_PBS_BCD</v>
          </cell>
        </row>
        <row r="841">
          <cell r="A841" t="str">
            <v>GEMEINKOSTEN_REST_GFB_PBS_BCD</v>
          </cell>
        </row>
        <row r="842">
          <cell r="A842" t="str">
            <v>GEMEINKOSTEN_REST_GFB_R_PBS_BCD</v>
          </cell>
        </row>
        <row r="843">
          <cell r="A843" t="str">
            <v>GEMEINKOSTEN_REITS_INL_R_PBS_BCD</v>
          </cell>
        </row>
        <row r="844">
          <cell r="A844" t="str">
            <v>GEMEINKOSTEN_REITS_AUSL_R_PBS_BCD</v>
          </cell>
        </row>
        <row r="845">
          <cell r="A845" t="str">
            <v>DIV_A_INL_STRFR_BCD</v>
          </cell>
        </row>
        <row r="846">
          <cell r="A846" t="str">
            <v>DIR_KOSTEN_ZAST_TIS_BCD</v>
          </cell>
        </row>
        <row r="847">
          <cell r="A847" t="str">
            <v>DIR_KOSTEN_ZAST_NO_TIS_BCD</v>
          </cell>
        </row>
        <row r="848">
          <cell r="A848" t="str">
            <v>QS_ANR_DIV_BER_BCD</v>
          </cell>
          <cell r="B848">
            <v>-117742.23</v>
          </cell>
        </row>
        <row r="849">
          <cell r="A849" t="str">
            <v>KG_WP_INV_LFD_BCD</v>
          </cell>
        </row>
        <row r="850">
          <cell r="A850" t="str">
            <v>LFD_KG_WP_INV_STSKG_EA_BCD</v>
          </cell>
        </row>
        <row r="851">
          <cell r="A851" t="str">
            <v>LFD_KG_TG_OPT_BCD</v>
          </cell>
        </row>
        <row r="852">
          <cell r="A852" t="str">
            <v>LFD_KG_WP_ABGST_BCD</v>
          </cell>
        </row>
        <row r="853">
          <cell r="A853" t="str">
            <v>LFD_KG_TG_OPT_ABGST_BCD</v>
          </cell>
        </row>
        <row r="854">
          <cell r="A854" t="str">
            <v>LFD_KV_FX_BCD</v>
          </cell>
        </row>
        <row r="855">
          <cell r="A855" t="str">
            <v>KV_WP_LFD_EA_BCD</v>
          </cell>
        </row>
        <row r="856">
          <cell r="A856" t="str">
            <v>AB_AUSSCH_AKT_BCD</v>
          </cell>
        </row>
        <row r="857">
          <cell r="A857" t="str">
            <v>AB_AUSSCH_ZE_NO_TIS_BCD</v>
          </cell>
        </row>
        <row r="858">
          <cell r="A858" t="str">
            <v>BRUTTO_ERTR_ZAST_EA2_BCD</v>
          </cell>
        </row>
        <row r="859">
          <cell r="A859" t="str">
            <v>INL_KEST_DIV_BCD</v>
          </cell>
        </row>
        <row r="860">
          <cell r="A860" t="str">
            <v>VORT_OE_REITS_AUSL_BCD</v>
          </cell>
        </row>
        <row r="861">
          <cell r="A861" t="str">
            <v>VORT_ZUFUEHR_SV_BCD</v>
          </cell>
          <cell r="B861">
            <v>401366.93</v>
          </cell>
        </row>
        <row r="862">
          <cell r="A862" t="str">
            <v>VORT_ZUFUEHR_SV_EA_BCD</v>
          </cell>
        </row>
        <row r="863">
          <cell r="A863" t="str">
            <v>BESTGR_AUSSCH_ERT_VORTRAG_BCD</v>
          </cell>
        </row>
        <row r="864">
          <cell r="A864" t="str">
            <v>AUF_ADFEE_BCD</v>
          </cell>
        </row>
        <row r="865">
          <cell r="A865" t="str">
            <v>AUF_ADFEE_EA_BCD</v>
          </cell>
        </row>
        <row r="866">
          <cell r="A866" t="str">
            <v>QS_Z_AUSL_BCD</v>
          </cell>
        </row>
        <row r="867">
          <cell r="A867" t="str">
            <v>QS_Z_AUSL_EA_BCD</v>
          </cell>
        </row>
        <row r="868">
          <cell r="A868" t="str">
            <v>VV_DIV_REIT_AUSL_STEUER_BCD</v>
          </cell>
          <cell r="B868">
            <v>-3553.36</v>
          </cell>
        </row>
        <row r="869">
          <cell r="A869" t="str">
            <v>BRUTTO_ERTR_ZAST_2_BCD</v>
          </cell>
        </row>
        <row r="870">
          <cell r="A870" t="str">
            <v>GEMEINKOSTEN_INL_GRUNDSTERTR_PBS_BCD</v>
          </cell>
        </row>
        <row r="871">
          <cell r="A871" t="str">
            <v>GEMEINKOSTEN_INL_GRUNDSTERTR_R_PBS_BCD</v>
          </cell>
        </row>
        <row r="872">
          <cell r="A872" t="str">
            <v>ERT_INV_INL_GRUNDST_BCD</v>
          </cell>
        </row>
        <row r="873">
          <cell r="A873" t="str">
            <v>ERT_INV_INL_GRUNDST_EA_BCD</v>
          </cell>
        </row>
        <row r="874">
          <cell r="A874" t="str">
            <v>VORT_OE_INL_GRUNDSTERTR_BCD</v>
          </cell>
        </row>
        <row r="875">
          <cell r="A875" t="str">
            <v>VV_INL_GRUNDSTERTR_STEUER_BCD</v>
          </cell>
        </row>
        <row r="876">
          <cell r="A876" t="str">
            <v>AB_AUSSCH_INL_GRUNDSTERTR_BCD</v>
          </cell>
        </row>
        <row r="877">
          <cell r="A877" t="str">
            <v>AB_AUSSCH_AKT_ABGST_BCD</v>
          </cell>
        </row>
        <row r="878">
          <cell r="A878" t="str">
            <v>AB_AUSSCH_ZE_VV_PVG_BCD</v>
          </cell>
        </row>
        <row r="879">
          <cell r="A879" t="str">
            <v>AB_AUSSCH_DIV_TEV_BCD</v>
          </cell>
        </row>
        <row r="880">
          <cell r="A880" t="str">
            <v>AB_VORTRAG_DIV_TEV_BCD</v>
          </cell>
        </row>
        <row r="881">
          <cell r="A881" t="str">
            <v>AB_VORTRAG_OE_REST_BCD</v>
          </cell>
        </row>
        <row r="882">
          <cell r="A882" t="str">
            <v>AB_VOR_WP_BCD</v>
          </cell>
        </row>
        <row r="883">
          <cell r="A883" t="str">
            <v>AB_VOR_WP_ABGST_BCD</v>
          </cell>
        </row>
        <row r="884">
          <cell r="A884" t="str">
            <v>AB_VOR_DEV_BCD</v>
          </cell>
        </row>
        <row r="885">
          <cell r="A885" t="str">
            <v>AB_VOR_DTG_BCD</v>
          </cell>
        </row>
        <row r="886">
          <cell r="A886" t="str">
            <v>AB_VOR_DTG_ABGST_BCD</v>
          </cell>
        </row>
        <row r="887">
          <cell r="A887" t="str">
            <v>AB_VOR_TG_BCD</v>
          </cell>
        </row>
        <row r="888">
          <cell r="A888" t="str">
            <v>AB_VOR_TG_ABGST_BCD</v>
          </cell>
        </row>
        <row r="889">
          <cell r="A889" t="str">
            <v>ERT_INV_REIT_INL_BCD</v>
          </cell>
        </row>
        <row r="890">
          <cell r="A890" t="str">
            <v>ERT_INV_REIT_AUSL_BCD</v>
          </cell>
        </row>
        <row r="891">
          <cell r="A891" t="str">
            <v>DIV_R_AUSL_BCD</v>
          </cell>
        </row>
        <row r="892">
          <cell r="A892" t="str">
            <v>AUS_AO_AKT_BS_BCD</v>
          </cell>
        </row>
        <row r="893">
          <cell r="A893" t="str">
            <v>AUS_AO_AKT_AS_BCD</v>
          </cell>
        </row>
        <row r="894">
          <cell r="A894" t="str">
            <v>EOY_5503000_03_BCD</v>
          </cell>
        </row>
        <row r="895">
          <cell r="A895" t="str">
            <v>EOY_5502000_03_BCD</v>
          </cell>
        </row>
        <row r="896">
          <cell r="A896" t="str">
            <v>EOY_5501000_03_BCD</v>
          </cell>
        </row>
        <row r="897">
          <cell r="A897" t="str">
            <v>EOY_6599002_03_BCD</v>
          </cell>
        </row>
        <row r="898">
          <cell r="A898" t="str">
            <v>EOY_5510000_03_BCD</v>
          </cell>
          <cell r="B898">
            <v>731.01</v>
          </cell>
        </row>
        <row r="899">
          <cell r="A899" t="str">
            <v>EOY_6599005_03_BCD</v>
          </cell>
        </row>
        <row r="900">
          <cell r="A900" t="str">
            <v>EOY_5510010_03_BCD</v>
          </cell>
        </row>
        <row r="901">
          <cell r="A901" t="str">
            <v>EOY_6599006_03_BCD</v>
          </cell>
        </row>
        <row r="902">
          <cell r="A902" t="str">
            <v>EOY_5504100_03_BCD</v>
          </cell>
        </row>
        <row r="903">
          <cell r="A903" t="str">
            <v>EOY_6599003_03_BCD</v>
          </cell>
        </row>
        <row r="904">
          <cell r="A904" t="str">
            <v>EOY_5504200_03_BCD</v>
          </cell>
        </row>
        <row r="905">
          <cell r="A905" t="str">
            <v>EOY_6599004_03_BCD</v>
          </cell>
        </row>
        <row r="906">
          <cell r="A906" t="str">
            <v>EOY_5500000_03_BCD</v>
          </cell>
          <cell r="B906">
            <v>-10263.93</v>
          </cell>
        </row>
        <row r="907">
          <cell r="A907" t="str">
            <v>EOY_6607000_03_BCD</v>
          </cell>
        </row>
        <row r="908">
          <cell r="A908" t="str">
            <v>EOY_6599000_03_BCD</v>
          </cell>
        </row>
        <row r="909">
          <cell r="A909" t="str">
            <v>EOY_6501000_03_BCD</v>
          </cell>
        </row>
        <row r="910">
          <cell r="A910" t="str">
            <v>EOY_6526000_03_BCD</v>
          </cell>
        </row>
        <row r="911">
          <cell r="A911" t="str">
            <v>EOY_6601000_03_BCD</v>
          </cell>
          <cell r="B911">
            <v>-365038.63</v>
          </cell>
        </row>
        <row r="912">
          <cell r="A912" t="str">
            <v>EOY_6626000_03_BCD</v>
          </cell>
          <cell r="B912">
            <v>118574.64</v>
          </cell>
        </row>
        <row r="913">
          <cell r="A913" t="str">
            <v>EOY_6500000_03_BCD</v>
          </cell>
        </row>
        <row r="914">
          <cell r="A914" t="str">
            <v>EOY_6519000_03_BCD</v>
          </cell>
        </row>
        <row r="915">
          <cell r="A915" t="str">
            <v>EOY_6600000_03_BCD</v>
          </cell>
        </row>
        <row r="916">
          <cell r="A916" t="str">
            <v>EOY_6619000_03_BCD</v>
          </cell>
        </row>
        <row r="917">
          <cell r="A917" t="str">
            <v>EOY_6502000_03_BCD</v>
          </cell>
        </row>
        <row r="918">
          <cell r="A918" t="str">
            <v>EOY_6602000_03_BCD</v>
          </cell>
          <cell r="B918">
            <v>-6329.39</v>
          </cell>
        </row>
        <row r="919">
          <cell r="A919" t="str">
            <v>EOY_6505000_03_BCD</v>
          </cell>
        </row>
        <row r="920">
          <cell r="A920" t="str">
            <v>EOY_6605000_03_BCD</v>
          </cell>
        </row>
        <row r="921">
          <cell r="A921" t="str">
            <v>EOY_6606000_03_BCD</v>
          </cell>
        </row>
        <row r="922">
          <cell r="A922" t="str">
            <v>VOR_OE_TIS_BCD</v>
          </cell>
        </row>
        <row r="923">
          <cell r="A923" t="str">
            <v>VOR_OE_NO_TIS_BCD</v>
          </cell>
        </row>
        <row r="924">
          <cell r="A924" t="str">
            <v>AB_AUSSCH_R_DIV_INL_BCD</v>
          </cell>
        </row>
        <row r="925">
          <cell r="A925" t="str">
            <v>AB_AUSSCH_R_DIV_AUSL_BCD</v>
          </cell>
        </row>
        <row r="926">
          <cell r="A926" t="str">
            <v>DBA_GEMEINKOSTEN_PBS_BCD</v>
          </cell>
        </row>
        <row r="927">
          <cell r="A927" t="str">
            <v>GEMEINKOSTEN_TEV_INL_PBS_BCD</v>
          </cell>
        </row>
        <row r="928">
          <cell r="A928" t="str">
            <v>GEMEINKOSTEN_TEV_AUSL_PBS_BCD</v>
          </cell>
        </row>
        <row r="929">
          <cell r="A929" t="str">
            <v>GEMEINKOSTEN_REST_PBS_BCD</v>
          </cell>
        </row>
        <row r="930">
          <cell r="A930" t="str">
            <v>GEMEINKOSTEN_REITS_INL_PBS_BCD</v>
          </cell>
        </row>
        <row r="931">
          <cell r="A931" t="str">
            <v>GEMEINKOSTEN_REITS_AUSL_PBS_BCD</v>
          </cell>
        </row>
        <row r="932">
          <cell r="A932" t="str">
            <v>GEMEINKOSTEN_TEV_INL_R_PBS_BCD</v>
          </cell>
        </row>
        <row r="933">
          <cell r="A933" t="str">
            <v>QSA_ZE_BCD</v>
          </cell>
        </row>
        <row r="934">
          <cell r="A934" t="str">
            <v>VV_ZE_ZS_BCD</v>
          </cell>
          <cell r="B934">
            <v>-39915.57</v>
          </cell>
        </row>
        <row r="935">
          <cell r="A935" t="str">
            <v>LFD_KG_CDS_BCD</v>
          </cell>
        </row>
        <row r="936">
          <cell r="A936" t="str">
            <v>LFD_KG_CDS_EA_BCD</v>
          </cell>
        </row>
        <row r="937">
          <cell r="A937" t="str">
            <v>LFD_KV_CDS_EA_BCD</v>
          </cell>
        </row>
        <row r="938">
          <cell r="A938" t="str">
            <v>LFD_KV_CDS_BCD</v>
          </cell>
        </row>
        <row r="939">
          <cell r="A939" t="str">
            <v>Konto 9452000_10_BCD</v>
          </cell>
          <cell r="B939">
            <v>3.32</v>
          </cell>
        </row>
        <row r="940">
          <cell r="A940" t="str">
            <v>LFD_KG_DTG_ABGST_BCD</v>
          </cell>
        </row>
        <row r="941">
          <cell r="A941" t="str">
            <v>LFD_KG_DTG_EA_ABGST_BCD</v>
          </cell>
        </row>
        <row r="942">
          <cell r="A942" t="str">
            <v>TIS_ERTRÄGE_LFD_BCD</v>
          </cell>
        </row>
        <row r="943">
          <cell r="A943" t="str">
            <v>ZE_WP_INL_ZS_BCD</v>
          </cell>
        </row>
        <row r="944">
          <cell r="A944" t="str">
            <v>ZE_BKTO_INL_ZS_BCD</v>
          </cell>
          <cell r="B944">
            <v>-731.01</v>
          </cell>
        </row>
        <row r="945">
          <cell r="A945" t="str">
            <v>ZE_WP_AUSL_ZS_BCD</v>
          </cell>
        </row>
        <row r="946">
          <cell r="A946" t="str">
            <v>ZE_BKTO_AUSL_ZS_BCD</v>
          </cell>
        </row>
        <row r="947">
          <cell r="A947" t="str">
            <v>ZE_SO_KAP_FO_INL_ZS_BCD</v>
          </cell>
        </row>
        <row r="948">
          <cell r="A948" t="str">
            <v>ZE_SO_KAP_FO_AUSL_ZS_BCD</v>
          </cell>
        </row>
        <row r="949">
          <cell r="A949" t="str">
            <v>DIVIDENDEN_INLAND_BCD</v>
          </cell>
        </row>
        <row r="950">
          <cell r="A950" t="str">
            <v>DIV_A_AUSL_BCD</v>
          </cell>
          <cell r="B950">
            <v>482213.11</v>
          </cell>
        </row>
        <row r="951">
          <cell r="A951" t="str">
            <v>DIV_A_INL_BCD</v>
          </cell>
          <cell r="B951">
            <v>91751.54</v>
          </cell>
        </row>
        <row r="952">
          <cell r="A952" t="str">
            <v>DIV_A_INL_EA_BCD</v>
          </cell>
          <cell r="B952">
            <v>-379.25</v>
          </cell>
        </row>
        <row r="953">
          <cell r="A953" t="str">
            <v>ZE_WP_INL_BCD</v>
          </cell>
        </row>
        <row r="954">
          <cell r="A954" t="str">
            <v>ZE_WP_INL_EA_BCD</v>
          </cell>
        </row>
        <row r="955">
          <cell r="A955" t="str">
            <v>AUF_ZE_BCD</v>
          </cell>
          <cell r="B955">
            <v>-3.23</v>
          </cell>
        </row>
        <row r="956">
          <cell r="A956" t="str">
            <v>ZE_BK_INL_BCD</v>
          </cell>
          <cell r="B956">
            <v>-732.16</v>
          </cell>
        </row>
        <row r="957">
          <cell r="A957" t="str">
            <v>DIV_A_AUSL_EA_BCD</v>
          </cell>
          <cell r="B957">
            <v>-1609.33</v>
          </cell>
        </row>
        <row r="958">
          <cell r="A958" t="str">
            <v>AUF_ZE_EA_BCD</v>
          </cell>
          <cell r="B958">
            <v>0.01</v>
          </cell>
        </row>
        <row r="959">
          <cell r="A959" t="str">
            <v>AUF_VV_BCD</v>
          </cell>
          <cell r="B959">
            <v>-162185.28</v>
          </cell>
        </row>
        <row r="960">
          <cell r="A960" t="str">
            <v>ZE_BK_INL_EA_BCD</v>
          </cell>
          <cell r="B960">
            <v>1.1499999999999999</v>
          </cell>
        </row>
        <row r="961">
          <cell r="A961" t="str">
            <v>AUF_VV_EA_BCD</v>
          </cell>
          <cell r="B961">
            <v>422.96</v>
          </cell>
        </row>
        <row r="962">
          <cell r="A962" t="str">
            <v>QS_A_AUSL_BCD</v>
          </cell>
          <cell r="B962">
            <v>-52669.9</v>
          </cell>
        </row>
        <row r="963">
          <cell r="A963" t="str">
            <v>QS_A_AUSL_EA_BCD</v>
          </cell>
          <cell r="B963">
            <v>117.62</v>
          </cell>
        </row>
        <row r="964">
          <cell r="A964" t="str">
            <v>AUF_MGT_BCD</v>
          </cell>
        </row>
        <row r="965">
          <cell r="A965" t="str">
            <v>AUF_MGT_EA_BCD</v>
          </cell>
        </row>
        <row r="966">
          <cell r="A966" t="str">
            <v>ZE_WP_DIR_K_BCD</v>
          </cell>
        </row>
        <row r="967">
          <cell r="A967" t="str">
            <v>AUF_PF_BCD</v>
          </cell>
        </row>
        <row r="968">
          <cell r="A968" t="str">
            <v>AUF_PF_EA_BCD</v>
          </cell>
        </row>
        <row r="969">
          <cell r="A969" t="str">
            <v>ZE_WP_DIR_K_EA_BCD</v>
          </cell>
        </row>
        <row r="970">
          <cell r="A970" t="str">
            <v>AUF_VG_BCD</v>
          </cell>
        </row>
        <row r="971">
          <cell r="A971" t="str">
            <v>AUF_VG_EA_BCD</v>
          </cell>
        </row>
        <row r="972">
          <cell r="A972" t="str">
            <v>ZE_WP_AUSL_BCD</v>
          </cell>
        </row>
        <row r="973">
          <cell r="A973" t="str">
            <v>AUF_DB_BCD</v>
          </cell>
          <cell r="B973">
            <v>-19301.28</v>
          </cell>
        </row>
        <row r="974">
          <cell r="A974" t="str">
            <v>AUF_DB_EA_BCD</v>
          </cell>
          <cell r="B974">
            <v>50.34</v>
          </cell>
        </row>
        <row r="975">
          <cell r="A975" t="str">
            <v>ZE_WP_AUSL_EA_BCD</v>
          </cell>
        </row>
        <row r="976">
          <cell r="A976" t="str">
            <v>AUF_FG_BCD</v>
          </cell>
          <cell r="B976">
            <v>-3819.12</v>
          </cell>
        </row>
        <row r="977">
          <cell r="A977" t="str">
            <v>AUF_FG_EA_BCD</v>
          </cell>
          <cell r="B977">
            <v>15.88</v>
          </cell>
        </row>
        <row r="978">
          <cell r="A978" t="str">
            <v>ZE_BK_AUSL_BCD</v>
          </cell>
        </row>
        <row r="979">
          <cell r="A979" t="str">
            <v>ZE_BK_AUSL_EA_BCD</v>
          </cell>
        </row>
        <row r="980">
          <cell r="A980" t="str">
            <v>ERT_INV_ZIV_BCD</v>
          </cell>
        </row>
        <row r="981">
          <cell r="A981" t="str">
            <v>AUF_PRF_BCD</v>
          </cell>
          <cell r="B981">
            <v>-14484.42</v>
          </cell>
        </row>
        <row r="982">
          <cell r="A982" t="str">
            <v>AUF_PRF_EA_BCD</v>
          </cell>
          <cell r="B982">
            <v>38.83</v>
          </cell>
        </row>
        <row r="983">
          <cell r="A983" t="str">
            <v>AUF_SO_BCD</v>
          </cell>
          <cell r="B983">
            <v>-1424.01</v>
          </cell>
        </row>
        <row r="984">
          <cell r="A984" t="str">
            <v>ERT_INV_BCD</v>
          </cell>
        </row>
        <row r="985">
          <cell r="A985" t="str">
            <v>AUF_SO_EA_BCD</v>
          </cell>
          <cell r="B985">
            <v>4.22</v>
          </cell>
        </row>
        <row r="986">
          <cell r="A986" t="str">
            <v>ERT_INV_EA_BCD</v>
          </cell>
        </row>
        <row r="987">
          <cell r="A987" t="str">
            <v>ERT_INV_STRFR_BCD</v>
          </cell>
        </row>
        <row r="988">
          <cell r="A988" t="str">
            <v>ERT_INV_STRFR_EA_BCD</v>
          </cell>
        </row>
        <row r="989">
          <cell r="A989" t="str">
            <v>WPL_ERT_BCD</v>
          </cell>
        </row>
        <row r="990">
          <cell r="A990" t="str">
            <v>WPL_ERT_EA_BCD</v>
          </cell>
        </row>
        <row r="991">
          <cell r="A991" t="str">
            <v>ERT_SOE_BCD</v>
          </cell>
        </row>
        <row r="992">
          <cell r="A992" t="str">
            <v>ERT_SOE_EA_BCD</v>
          </cell>
        </row>
        <row r="993">
          <cell r="A993" t="str">
            <v>LFD_AO_GUV_BCD</v>
          </cell>
        </row>
        <row r="994">
          <cell r="A994" t="str">
            <v>LFD_AO_GUV_EA_BCD</v>
          </cell>
        </row>
        <row r="995">
          <cell r="A995" t="str">
            <v>LFD_AO_TG_GUV_BCD</v>
          </cell>
          <cell r="B995">
            <v>6327.89</v>
          </cell>
        </row>
        <row r="996">
          <cell r="A996" t="str">
            <v>LFD_AO_TG_GUV_EA_BCD</v>
          </cell>
          <cell r="B996">
            <v>1.5</v>
          </cell>
        </row>
        <row r="997">
          <cell r="A997" t="str">
            <v>LFD_AO_NTG_GUV_BCD</v>
          </cell>
          <cell r="B997">
            <v>247042.43</v>
          </cell>
        </row>
        <row r="998">
          <cell r="A998" t="str">
            <v>LFD_AO_NTG_GUV_EA_BCD</v>
          </cell>
          <cell r="B998">
            <v>-578.44000000000005</v>
          </cell>
        </row>
        <row r="999">
          <cell r="A999" t="str">
            <v>EA_KTO_BCD</v>
          </cell>
          <cell r="B999">
            <v>-4047415.51</v>
          </cell>
        </row>
        <row r="1000">
          <cell r="A1000" t="str">
            <v>KG_WP_LFD_BCD</v>
          </cell>
        </row>
        <row r="1001">
          <cell r="A1001" t="str">
            <v>KG_WP_LFD_EA_BCD</v>
          </cell>
        </row>
        <row r="1002">
          <cell r="A1002" t="str">
            <v>KG_WP_INV_LFD_EA_BCD</v>
          </cell>
        </row>
        <row r="1003">
          <cell r="A1003" t="str">
            <v>LFD_KG_WP_STSKG_BCD</v>
          </cell>
        </row>
        <row r="1004">
          <cell r="A1004" t="str">
            <v>LFD_KG_WP_STSKG_EA_BCD</v>
          </cell>
        </row>
        <row r="1005">
          <cell r="A1005" t="str">
            <v>LFD_KG_WP_INV_STSKG_BCD</v>
          </cell>
        </row>
        <row r="1006">
          <cell r="A1006" t="str">
            <v>KG_WP_INV_IMMO_LFD_BCD</v>
          </cell>
        </row>
        <row r="1007">
          <cell r="A1007" t="str">
            <v>KG_WP_INV_IMMO_LFD_EA_BCD</v>
          </cell>
        </row>
        <row r="1008">
          <cell r="A1008" t="str">
            <v>LFD_KG_TG_BCD</v>
          </cell>
        </row>
        <row r="1009">
          <cell r="A1009" t="str">
            <v>LFD_KG_TG_EA_BCD</v>
          </cell>
        </row>
        <row r="1010">
          <cell r="A1010" t="str">
            <v>LFD_KG_DTG_BCD</v>
          </cell>
        </row>
        <row r="1011">
          <cell r="A1011" t="str">
            <v>LFD_KG_DTG_EA_BCD</v>
          </cell>
        </row>
        <row r="1012">
          <cell r="A1012" t="str">
            <v>LFD_KG_DEV_BCD</v>
          </cell>
        </row>
        <row r="1013">
          <cell r="A1013" t="str">
            <v>LFD_KG_DEV_EA_BCD</v>
          </cell>
        </row>
        <row r="1014">
          <cell r="A1014" t="str">
            <v>LFD_KG_TG_OPT_EA_BCD</v>
          </cell>
        </row>
        <row r="1015">
          <cell r="A1015" t="str">
            <v>KG_WP_LFD_ABGST_BCD_BCD</v>
          </cell>
        </row>
        <row r="1016">
          <cell r="A1016" t="str">
            <v>KG_WP_LFD_ABGST_EA_BCD</v>
          </cell>
        </row>
        <row r="1017">
          <cell r="A1017" t="str">
            <v>KG_WP_LFD_ABGST_BCD</v>
          </cell>
        </row>
        <row r="1018">
          <cell r="A1018" t="str">
            <v>LFD_KG_WP_STSKG_ABGST_BCD</v>
          </cell>
          <cell r="B1018">
            <v>366008.16</v>
          </cell>
        </row>
        <row r="1019">
          <cell r="A1019" t="str">
            <v>LFD_KG_WP_STSKG_ABGST_EA_BCD</v>
          </cell>
          <cell r="B1019">
            <v>-969.53</v>
          </cell>
        </row>
        <row r="1020">
          <cell r="A1020" t="str">
            <v>LFD_KG_WP_ABGST_EA_BCD</v>
          </cell>
        </row>
        <row r="1021">
          <cell r="A1021" t="str">
            <v>LFD_KG_TG_ABGST_BCD</v>
          </cell>
          <cell r="B1021">
            <v>7347.2</v>
          </cell>
        </row>
        <row r="1022">
          <cell r="A1022" t="str">
            <v>LFD_KG_TG_ABGST_EA_BCD</v>
          </cell>
          <cell r="B1022">
            <v>-0.78</v>
          </cell>
        </row>
        <row r="1023">
          <cell r="A1023" t="str">
            <v>LFD_KG_TG_OPT_ABGST_EA_BCD</v>
          </cell>
        </row>
        <row r="1024">
          <cell r="A1024" t="str">
            <v>KV_WP_LFD_BCD</v>
          </cell>
        </row>
        <row r="1025">
          <cell r="A1025" t="str">
            <v>KV_WP_ABGST_LFD_BCD</v>
          </cell>
        </row>
        <row r="1026">
          <cell r="A1026" t="str">
            <v>LFD_KV_WP_STSKG_BCD</v>
          </cell>
        </row>
        <row r="1027">
          <cell r="A1027" t="str">
            <v>LFD_KV_WP_STSKG_ABGST_BCD</v>
          </cell>
          <cell r="B1027">
            <v>-118965.73</v>
          </cell>
        </row>
        <row r="1028">
          <cell r="A1028" t="str">
            <v>LFD_KV_DTG_BCD</v>
          </cell>
        </row>
        <row r="1029">
          <cell r="A1029" t="str">
            <v>LFD_KV_TG_OPT_ABGST_BCD</v>
          </cell>
        </row>
        <row r="1030">
          <cell r="A1030" t="str">
            <v>LFD_KV_TG_OPT_BCD</v>
          </cell>
        </row>
        <row r="1031">
          <cell r="A1031" t="str">
            <v>LFD_KV_TG_BCD</v>
          </cell>
        </row>
        <row r="1032">
          <cell r="A1032" t="str">
            <v>LFD_KV_TG_ABGST_BCD</v>
          </cell>
          <cell r="B1032">
            <v>-1019.31</v>
          </cell>
        </row>
        <row r="1033">
          <cell r="A1033" t="str">
            <v>KV_WP_ABGST_LFD_EA_BCD</v>
          </cell>
        </row>
        <row r="1034">
          <cell r="A1034" t="str">
            <v>LFD_KV_WP_STSKG_EA_BCD</v>
          </cell>
        </row>
        <row r="1035">
          <cell r="A1035" t="str">
            <v>LFD_KV_WP_STSKG_ABGST_EA_BCD</v>
          </cell>
          <cell r="B1035">
            <v>391.09</v>
          </cell>
        </row>
        <row r="1036">
          <cell r="A1036" t="str">
            <v>LFD_KV_DTG_EA_BCD</v>
          </cell>
        </row>
        <row r="1037">
          <cell r="A1037" t="str">
            <v>LFD_KV_FX_EA_BCD</v>
          </cell>
        </row>
        <row r="1038">
          <cell r="A1038" t="str">
            <v>LFD_KV_TG_OPT_ABGST_EA_BCD</v>
          </cell>
        </row>
        <row r="1039">
          <cell r="A1039" t="str">
            <v>LFD_KV_TG_OPT_EA_BCD</v>
          </cell>
        </row>
        <row r="1040">
          <cell r="A1040" t="str">
            <v>LFD_KV_TG_EA_BCD</v>
          </cell>
        </row>
        <row r="1041">
          <cell r="A1041" t="str">
            <v>LFD_KV_TG_ABGST_EA_BCD</v>
          </cell>
          <cell r="B1041">
            <v>2.2799999999999998</v>
          </cell>
        </row>
        <row r="1042">
          <cell r="A1042" t="str">
            <v>BW_EFF_EOY_BCD</v>
          </cell>
        </row>
        <row r="1043">
          <cell r="A1043" t="str">
            <v>BW_FX_EOY_BCD</v>
          </cell>
          <cell r="B1043">
            <v>9846576.25</v>
          </cell>
        </row>
        <row r="1044">
          <cell r="A1044" t="str">
            <v>UNR_PL_FTK_EOY_BCD</v>
          </cell>
        </row>
        <row r="1045">
          <cell r="A1045" t="str">
            <v>KG_WP_INV_LFD_BCD_BCD</v>
          </cell>
          <cell r="B1045">
            <v>117742.23</v>
          </cell>
        </row>
        <row r="1046">
          <cell r="A1046" t="str">
            <v>GEMEINKOSTEN_BCD</v>
          </cell>
          <cell r="B1046">
            <v>-201217.34</v>
          </cell>
        </row>
        <row r="1047">
          <cell r="A1047" t="str">
            <v>GEMEINKOSTEN_EA_BCD</v>
          </cell>
          <cell r="B1047">
            <v>532.24</v>
          </cell>
        </row>
        <row r="1048">
          <cell r="A1048" t="str">
            <v>DIV_AUSL_STEUER_BCD</v>
          </cell>
          <cell r="B1048">
            <v>482213.11</v>
          </cell>
        </row>
        <row r="1049">
          <cell r="A1049" t="str">
            <v>DIV_AUSL_STEUER_EA_BCD</v>
          </cell>
          <cell r="B1049">
            <v>-1609.33</v>
          </cell>
        </row>
        <row r="1050">
          <cell r="A1050" t="str">
            <v>DIV_INL_STEUER_BCD</v>
          </cell>
          <cell r="B1050">
            <v>91751.54</v>
          </cell>
        </row>
        <row r="1051">
          <cell r="A1051" t="str">
            <v>DIV_INL_STEUER_EA_BCD</v>
          </cell>
          <cell r="B1051">
            <v>-379.25</v>
          </cell>
        </row>
        <row r="1052">
          <cell r="A1052" t="str">
            <v>BRUTTO_ERTR_ZAST_BCD</v>
          </cell>
          <cell r="B1052">
            <v>-732.16</v>
          </cell>
        </row>
        <row r="1053">
          <cell r="A1053" t="str">
            <v>BRUTTO_ERTR_ZAST_EA_BCD</v>
          </cell>
          <cell r="B1053">
            <v>1.1499999999999999</v>
          </cell>
        </row>
        <row r="1054">
          <cell r="A1054" t="str">
            <v>DIR_KOSTEN_ZAST_BCD</v>
          </cell>
        </row>
        <row r="1055">
          <cell r="A1055" t="str">
            <v>ZAST_VV_STEUER_BCD</v>
          </cell>
        </row>
        <row r="1056">
          <cell r="A1056" t="str">
            <v>ZAST_VV_STEUER_EA_BCD</v>
          </cell>
        </row>
        <row r="1057">
          <cell r="A1057" t="str">
            <v>DIV_A_INL_KEST_BCD</v>
          </cell>
          <cell r="B1057">
            <v>91372.29</v>
          </cell>
        </row>
        <row r="1058">
          <cell r="A1058" t="str">
            <v>DIR_KOSTEN_DIV_AKT_INL_BCD</v>
          </cell>
        </row>
        <row r="1059">
          <cell r="A1059" t="str">
            <v>BRUTTO_ERTR_DIV_A_AUSL_KEST_BCD</v>
          </cell>
          <cell r="B1059">
            <v>481386.19</v>
          </cell>
        </row>
        <row r="1060">
          <cell r="A1060" t="str">
            <v>DIR_KOSTEN_DIV_AKT_AUSL_BCD</v>
          </cell>
          <cell r="B1060">
            <v>-782.41</v>
          </cell>
        </row>
        <row r="1061">
          <cell r="A1061" t="str">
            <v>ZE_WP_INL_TIS_BCD</v>
          </cell>
        </row>
        <row r="1062">
          <cell r="A1062" t="str">
            <v>ZE_WP_AUSL_TIS_BCD</v>
          </cell>
        </row>
        <row r="1063">
          <cell r="A1063" t="str">
            <v>ZE_BKTO_INL_TIS_BCD</v>
          </cell>
          <cell r="B1063">
            <v>-731.01</v>
          </cell>
        </row>
        <row r="1064">
          <cell r="A1064" t="str">
            <v>ZE_BKTO_AUSL_TIS_BCD</v>
          </cell>
        </row>
        <row r="1065">
          <cell r="A1065" t="str">
            <v>INV_ERT_ZS_BCD</v>
          </cell>
        </row>
        <row r="1066">
          <cell r="A1066" t="str">
            <v>INV_IMMO_MPROG_BCD</v>
          </cell>
        </row>
        <row r="1067">
          <cell r="A1067" t="str">
            <v>INV_IMMO_OPROG_BCD</v>
          </cell>
        </row>
        <row r="1068">
          <cell r="A1068" t="str">
            <v>SG_2_KG_Aktien_AbgSt_BCD</v>
          </cell>
          <cell r="B1068">
            <v>-117742.23</v>
          </cell>
        </row>
        <row r="1069">
          <cell r="A1069" t="str">
            <v>VORT_OE_BCD</v>
          </cell>
        </row>
        <row r="1070">
          <cell r="A1070" t="str">
            <v>VORT_OE_EA_BCD</v>
          </cell>
        </row>
        <row r="1071">
          <cell r="A1071" t="str">
            <v>VORT_OE_TEV_BCD</v>
          </cell>
        </row>
        <row r="1072">
          <cell r="A1072" t="str">
            <v>VOR_OE_TEV_EA_BCD</v>
          </cell>
        </row>
        <row r="1073">
          <cell r="A1073" t="str">
            <v>VORT_OE_IMMO_BCD</v>
          </cell>
        </row>
        <row r="1074">
          <cell r="A1074" t="str">
            <v>VOR_OE_IMMO_EA_BCD</v>
          </cell>
        </row>
        <row r="1075">
          <cell r="A1075" t="str">
            <v>VORT_AO_PVG_P23_BCD</v>
          </cell>
        </row>
        <row r="1076">
          <cell r="A1076" t="str">
            <v>VORT_AO_PVG_P23_EA_BCD</v>
          </cell>
        </row>
        <row r="1077">
          <cell r="A1077" t="str">
            <v>VORT_AO_DEV_BCD</v>
          </cell>
        </row>
        <row r="1078">
          <cell r="A1078" t="str">
            <v>VORT_AO_DEV_EA_BCD</v>
          </cell>
        </row>
        <row r="1079">
          <cell r="A1079" t="str">
            <v>VORT_AO_TG_BCD</v>
          </cell>
        </row>
        <row r="1080">
          <cell r="A1080" t="str">
            <v>VORT_AO_TG_EA_BCD</v>
          </cell>
        </row>
        <row r="1081">
          <cell r="A1081" t="str">
            <v>VORT_AO_TG_AS_BCD</v>
          </cell>
        </row>
        <row r="1082">
          <cell r="A1082" t="str">
            <v>VORT_AO_TG_AS_EA_BCD</v>
          </cell>
        </row>
        <row r="1083">
          <cell r="A1083" t="str">
            <v>VORT_AO_DTG_BCD</v>
          </cell>
        </row>
        <row r="1084">
          <cell r="A1084" t="str">
            <v>VORT_AO_DTG_EA_BCD</v>
          </cell>
        </row>
        <row r="1085">
          <cell r="A1085" t="str">
            <v>VORT_AO_DTG_AS_BCD</v>
          </cell>
        </row>
        <row r="1086">
          <cell r="A1086" t="str">
            <v>VORT_AO_DTG_AS_EA_BCD</v>
          </cell>
        </row>
        <row r="1087">
          <cell r="A1087" t="str">
            <v>VORT_AO_BCD</v>
          </cell>
        </row>
        <row r="1088">
          <cell r="A1088" t="str">
            <v>VORT_AO_EA_BCD</v>
          </cell>
        </row>
        <row r="1089">
          <cell r="A1089" t="str">
            <v>VORT_AO_AS_BCD</v>
          </cell>
        </row>
        <row r="1090">
          <cell r="A1090" t="str">
            <v>VORT_AO_AS_EA_BCD</v>
          </cell>
        </row>
        <row r="1091">
          <cell r="A1091" t="str">
            <v>VORT_AO_STSKG_BCD</v>
          </cell>
        </row>
        <row r="1092">
          <cell r="A1092" t="str">
            <v>VORT_AO_STSKG_EA_BCD</v>
          </cell>
        </row>
        <row r="1093">
          <cell r="A1093" t="str">
            <v>VORT_AO_STSKG_AS_BCD</v>
          </cell>
        </row>
        <row r="1094">
          <cell r="A1094" t="str">
            <v>VORT_AO_STSKG_AS_EA_BCD</v>
          </cell>
        </row>
        <row r="1095">
          <cell r="A1095" t="str">
            <v>VORT_AO_IMMO_BCD</v>
          </cell>
        </row>
        <row r="1096">
          <cell r="A1096" t="str">
            <v>VORT_AO_IMMO_EA_BCD</v>
          </cell>
        </row>
        <row r="1097">
          <cell r="A1097" t="str">
            <v>BW_OPT_EOY_BCD</v>
          </cell>
        </row>
        <row r="1098">
          <cell r="A1098" t="str">
            <v>AB_VOR_GUV_AKTIEN_ABGST_BCD</v>
          </cell>
        </row>
        <row r="1099">
          <cell r="A1099" t="str">
            <v>AB_AUSSCH_DIV_STFR_EK_DT_BCD</v>
          </cell>
        </row>
        <row r="1100">
          <cell r="A1100" t="str">
            <v>AB_AUSSCH_DIV_STFR_EK_BCD</v>
          </cell>
        </row>
        <row r="1101">
          <cell r="A1101" t="str">
            <v>ABZUGSPAUSCH_DIV_TEV_BCD</v>
          </cell>
        </row>
        <row r="1102">
          <cell r="A1102" t="str">
            <v>ABZUGSPAUSCH_REST_BCD</v>
          </cell>
        </row>
        <row r="1103">
          <cell r="A1103" t="str">
            <v>AB_VOR_GUV_AKTIEN_BCD</v>
          </cell>
        </row>
        <row r="1104">
          <cell r="A1104" t="str">
            <v>AUS_AO_NICHT_AKT_BS_BCD</v>
          </cell>
        </row>
        <row r="1105">
          <cell r="A1105" t="str">
            <v>AUS_AO_NICHT_AKTIEN_AS_BCD</v>
          </cell>
        </row>
        <row r="1106">
          <cell r="A1106" t="str">
            <v>LFD_KV_DTG_AS_BCD</v>
          </cell>
        </row>
        <row r="1107">
          <cell r="A1107" t="str">
            <v>LVD_KV_DTG_EA_AS_BCD</v>
          </cell>
        </row>
        <row r="1108">
          <cell r="A1108" t="str">
            <v>AB_AUSSCH_ZE_TIS_BCD</v>
          </cell>
        </row>
        <row r="1109">
          <cell r="A1109" t="str">
            <v>AB_ABGEF_QS_ZE_BCD</v>
          </cell>
        </row>
        <row r="1110">
          <cell r="A1110" t="str">
            <v>AB_ABGEF_QS_ZE_GFB_BCD</v>
          </cell>
        </row>
        <row r="1111">
          <cell r="A1111" t="str">
            <v>ERT_ZE_TIS_AV_BCD</v>
          </cell>
        </row>
        <row r="1112">
          <cell r="A1112" t="str">
            <v>AB_THES_AO_ERTRÄGE_BCD</v>
          </cell>
          <cell r="B1112">
            <v>-881.2</v>
          </cell>
        </row>
        <row r="1113">
          <cell r="A1113" t="str">
            <v>AB_THES_AO_ERTRÄGE_STSKG_BCD</v>
          </cell>
          <cell r="B1113">
            <v>-1830.47</v>
          </cell>
        </row>
        <row r="1114">
          <cell r="A1114" t="str">
            <v>AB_THES_AO_ERTRÄGE_DTG_BCD</v>
          </cell>
        </row>
        <row r="1115">
          <cell r="A1115" t="str">
            <v>AB_THES_AO_ERTRÄGE_DEVISEN_BCD</v>
          </cell>
        </row>
        <row r="1116">
          <cell r="A1116" t="str">
            <v>AB_THES_AO_ERTRÄGE_DTG_ABGST_BCD</v>
          </cell>
        </row>
        <row r="1117">
          <cell r="A1117" t="str">
            <v>AB_THES_AO_ERTRÄGE_DEVISEN_ABGST_BCD</v>
          </cell>
        </row>
        <row r="1118">
          <cell r="A1118" t="str">
            <v>AB_THES_AO_ERTRÄGE_TG_ABGST_BCD</v>
          </cell>
          <cell r="B1118">
            <v>-4559471.08</v>
          </cell>
        </row>
        <row r="1119">
          <cell r="A1119" t="str">
            <v>BMG_ANR_DIV_03_13_BCD</v>
          </cell>
          <cell r="B1119">
            <v>200208.09</v>
          </cell>
        </row>
        <row r="1120">
          <cell r="A1120" t="str">
            <v>QS_ANR_DIV_03_13_BCD</v>
          </cell>
          <cell r="B1120">
            <v>-26883.360000000001</v>
          </cell>
        </row>
        <row r="1121">
          <cell r="A1121" t="str">
            <v>BMG_FIK_DIV_03_13_BCD</v>
          </cell>
        </row>
        <row r="1122">
          <cell r="A1122" t="str">
            <v>VV_DIV_AKT_INL_STEUER_03_13_BCD</v>
          </cell>
        </row>
        <row r="1123">
          <cell r="A1123" t="str">
            <v>VV_DIV_AKT_AUSL_STEUER_03_13_BCD</v>
          </cell>
        </row>
        <row r="1124">
          <cell r="A1124" t="str">
            <v>Konto_9465000_09_BCD</v>
          </cell>
        </row>
        <row r="1125">
          <cell r="A1125" t="str">
            <v>Konto_7900071_02_BCD</v>
          </cell>
        </row>
        <row r="1126">
          <cell r="A1126" t="str">
            <v>Konto_7900072_02_BCD</v>
          </cell>
        </row>
        <row r="1127">
          <cell r="A1127" t="str">
            <v>Konto_7900073_02_BCD</v>
          </cell>
        </row>
        <row r="1128">
          <cell r="A1128" t="str">
            <v>Konto_7900074_02_BCD</v>
          </cell>
        </row>
        <row r="1129">
          <cell r="A1129" t="str">
            <v>Konto_7900075_02_BCD</v>
          </cell>
        </row>
        <row r="1130">
          <cell r="A1130" t="str">
            <v>Konto_7900076_02_BCD</v>
          </cell>
        </row>
        <row r="1131">
          <cell r="A1131" t="str">
            <v>Konto_7900077_02_BCD</v>
          </cell>
        </row>
        <row r="1132">
          <cell r="A1132" t="str">
            <v>Konto_7900078_02_BCD</v>
          </cell>
        </row>
        <row r="1133">
          <cell r="A1133" t="str">
            <v>Konto_7900079_02_BCD</v>
          </cell>
        </row>
        <row r="1134">
          <cell r="A1134" t="str">
            <v>Konto_7900080_02_BCD</v>
          </cell>
        </row>
        <row r="1135">
          <cell r="A1135" t="str">
            <v>Konto_7900081_02_BCD</v>
          </cell>
        </row>
        <row r="1136">
          <cell r="A1136" t="str">
            <v>Konto_7900082_02_BCD</v>
          </cell>
        </row>
        <row r="1137">
          <cell r="A1137" t="str">
            <v>Konto_7900083_02_BCD</v>
          </cell>
        </row>
        <row r="1138">
          <cell r="A1138" t="str">
            <v>Konto_7900084_02_BCD</v>
          </cell>
        </row>
        <row r="1139">
          <cell r="A1139" t="str">
            <v>Konto_7900085_02_BCD</v>
          </cell>
        </row>
        <row r="1140">
          <cell r="A1140" t="str">
            <v>HR_VORT_N_VERST_ZI_TIS_BCD</v>
          </cell>
        </row>
        <row r="1141">
          <cell r="A1141" t="str">
            <v>HR_VORT_N_VERST_ZI_GFB_BCD</v>
          </cell>
        </row>
        <row r="1142">
          <cell r="A1142" t="str">
            <v>HR_VORT_N_VERST_INL_GRUNDSTERTR_BCD</v>
          </cell>
        </row>
        <row r="1143">
          <cell r="A1143" t="str">
            <v>HR_VORT_N_VERST_INL_DIV_V_03_13_BCD</v>
          </cell>
        </row>
        <row r="1144">
          <cell r="A1144" t="str">
            <v>HR_VORT_N_VERST_INL_DIV_03_13_BCD</v>
          </cell>
        </row>
        <row r="1145">
          <cell r="A1145" t="str">
            <v>HR_VORT_N_VERST_AUSL_DIV_V_03_13_BCD</v>
          </cell>
        </row>
        <row r="1146">
          <cell r="A1146" t="str">
            <v>HR_VORT_N_VERST_AUSL_DIV_03_13_BCD</v>
          </cell>
        </row>
        <row r="1147">
          <cell r="A1147" t="str">
            <v>HR_VORT_N_VERST_INL_REITS_BCD</v>
          </cell>
        </row>
        <row r="1148">
          <cell r="A1148" t="str">
            <v>HR_VORT_N_VERST_AUSL_REITS_BCD</v>
          </cell>
        </row>
        <row r="1149">
          <cell r="A1149" t="str">
            <v>HR_VORT_N_VERST_DBA_STFR_BCD</v>
          </cell>
        </row>
        <row r="1150">
          <cell r="A1150" t="str">
            <v>HR_JSK_ZI_TIS_BCD</v>
          </cell>
        </row>
        <row r="1151">
          <cell r="A1151" t="str">
            <v>LFD_AO_GUV_EA2_BCD</v>
          </cell>
        </row>
        <row r="1152">
          <cell r="A1152" t="str">
            <v>AB_AUSSCH_DIV_TEV_INL_V_03_13_BCD</v>
          </cell>
        </row>
        <row r="1153">
          <cell r="A1153" t="str">
            <v>AB_AUSSCH_DIV_TEV_INL_03_13_BCD</v>
          </cell>
        </row>
        <row r="1154">
          <cell r="A1154" t="str">
            <v>AB_AUSSCH_DIV_TEV_AUSL_V_03_13_BCD</v>
          </cell>
        </row>
        <row r="1155">
          <cell r="A1155" t="str">
            <v>AB_AUSSCH_DIV_TEV_AUSL_03_13_BCD</v>
          </cell>
        </row>
        <row r="1156">
          <cell r="A1156" t="str">
            <v>HR_ZI_BKTO_INL_TIS_BCD</v>
          </cell>
          <cell r="B1156">
            <v>-731.01</v>
          </cell>
        </row>
        <row r="1157">
          <cell r="A1157" t="str">
            <v>HR_ZI_BKTO_AUSL_TIS_BCD</v>
          </cell>
        </row>
        <row r="1158">
          <cell r="A1158" t="str">
            <v>HR_ZI_INV_TIS_BCD</v>
          </cell>
        </row>
        <row r="1159">
          <cell r="A1159" t="str">
            <v>VORT_AGLE_ZI_TIS_BCD</v>
          </cell>
        </row>
        <row r="1160">
          <cell r="A1160" t="str">
            <v>VORT_AGLE_ZI_GFB_BCD</v>
          </cell>
        </row>
        <row r="1161">
          <cell r="A1161" t="str">
            <v>VORT_AGLE_INL_GRUNDSTERTR_BCD</v>
          </cell>
        </row>
        <row r="1162">
          <cell r="A1162" t="str">
            <v>VORT_AGLE_INL_DIV_V_03_13_BCD</v>
          </cell>
        </row>
        <row r="1163">
          <cell r="A1163" t="str">
            <v>VORT_AGLE_INL_DIV_03_13_BCD</v>
          </cell>
        </row>
        <row r="1164">
          <cell r="A1164" t="str">
            <v>VORT_AGLE_AUSL_DIV_V_03_13_BCD</v>
          </cell>
        </row>
        <row r="1165">
          <cell r="A1165" t="str">
            <v>VORT_AGLE_AUSL_DIV_03_13_BCD</v>
          </cell>
        </row>
        <row r="1166">
          <cell r="A1166" t="str">
            <v>VORT_AGLE_INL_REITS_BCD</v>
          </cell>
        </row>
        <row r="1167">
          <cell r="A1167" t="str">
            <v>VORT_AGLE_AUSL_REITS_BCD</v>
          </cell>
        </row>
        <row r="1168">
          <cell r="A1168" t="str">
            <v>VORT_AGLE_DBA_STFR_BCD</v>
          </cell>
        </row>
        <row r="1169">
          <cell r="A1169" t="str">
            <v>HR_JSK_ZI_GFB_BCD</v>
          </cell>
        </row>
        <row r="1170">
          <cell r="A1170" t="str">
            <v>HR_VORT_NICHT_STEUERB_EIN_BCD</v>
          </cell>
        </row>
        <row r="1171">
          <cell r="A1171" t="str">
            <v>Konto_9464000_09_BCD</v>
          </cell>
          <cell r="B1171">
            <v>-12319.35</v>
          </cell>
        </row>
        <row r="1172">
          <cell r="A1172" t="str">
            <v>Konto_9464000_10_BCD</v>
          </cell>
        </row>
        <row r="1173">
          <cell r="A1173" t="str">
            <v>VORT_OE_NICHT_STEUERB_EIN_BCD</v>
          </cell>
        </row>
        <row r="1174">
          <cell r="A1174" t="str">
            <v>VORT_OE_TEV_INL_03_13_BCD</v>
          </cell>
        </row>
        <row r="1175">
          <cell r="A1175" t="str">
            <v>VORT_OE_INL_GRUNDSTERTR_N_VERST_BCD</v>
          </cell>
        </row>
        <row r="1176">
          <cell r="A1176" t="str">
            <v>AUSSCH_Vortr_BCD</v>
          </cell>
        </row>
        <row r="1177">
          <cell r="A1177" t="str">
            <v>AUSSCH_jsk_BCD</v>
          </cell>
        </row>
        <row r="1178">
          <cell r="A1178" t="str">
            <v>ST_ZWA_ZI_TIS_BCD</v>
          </cell>
        </row>
        <row r="1179">
          <cell r="A1179" t="str">
            <v>ST_ZWA_ZI_GFB_BCD</v>
          </cell>
        </row>
        <row r="1180">
          <cell r="A1180" t="str">
            <v>ST_ZWA_INL_GRUNDSTERT_BCD</v>
          </cell>
        </row>
        <row r="1181">
          <cell r="A1181" t="str">
            <v>ST_ZWA_ZINSSCHRANKE_BCD</v>
          </cell>
        </row>
        <row r="1182">
          <cell r="A1182" t="str">
            <v>ST_ZWA_INL_DIV_V_03_13_BCD</v>
          </cell>
        </row>
        <row r="1183">
          <cell r="A1183" t="str">
            <v>ST_ZWA_INL_DIV_03_13_BCD</v>
          </cell>
        </row>
        <row r="1184">
          <cell r="A1184" t="str">
            <v>ST_ZWA_AUSL_DIV_V_03_13_BCD</v>
          </cell>
        </row>
        <row r="1185">
          <cell r="A1185" t="str">
            <v>ST_ZWA_AUSL_DIV_03_13_BCD</v>
          </cell>
        </row>
        <row r="1186">
          <cell r="A1186" t="str">
            <v>ST_ZWA_INL_REITS_BCD</v>
          </cell>
        </row>
        <row r="1187">
          <cell r="A1187" t="str">
            <v>ST_ZWA_AUSL_REITS_BCD</v>
          </cell>
        </row>
        <row r="1188">
          <cell r="A1188" t="str">
            <v>ST_ZWA_DEVISEN_BCD</v>
          </cell>
        </row>
        <row r="1189">
          <cell r="A1189" t="str">
            <v>ST_ZWA_RENTEN_VOR_ABGST_BCD</v>
          </cell>
        </row>
        <row r="1190">
          <cell r="A1190" t="str">
            <v>ST_ZWA_VG_IMMO_AUSSERH_10J_BCD</v>
          </cell>
        </row>
        <row r="1191">
          <cell r="A1191" t="str">
            <v>ST_ZWA_AKTIEN_VOR_ABGST_BCD</v>
          </cell>
        </row>
        <row r="1192">
          <cell r="A1192" t="str">
            <v>ST_ZWA_RENTEN_ABGST_BCD</v>
          </cell>
        </row>
        <row r="1193">
          <cell r="A1193" t="str">
            <v>ST_ZWA_AKTIEN_ABGST_BCD</v>
          </cell>
        </row>
        <row r="1194">
          <cell r="A1194" t="str">
            <v>ST_ZWA_DBA_STFR_BCD</v>
          </cell>
        </row>
        <row r="1195">
          <cell r="A1195" t="str">
            <v>ST_VORT_TIS_KENNZAHL_BCD</v>
          </cell>
          <cell r="B1195">
            <v>-75174.97</v>
          </cell>
        </row>
        <row r="1196">
          <cell r="A1196" t="str">
            <v>HR_ZWA_VG_IMMO_AUSSERH_10J_BCD</v>
          </cell>
        </row>
        <row r="1197">
          <cell r="A1197" t="str">
            <v>LFD_KG_ZSSWAPS_BCD</v>
          </cell>
        </row>
        <row r="1198">
          <cell r="A1198" t="str">
            <v>AB_THES_AO_ERTRÄGE_IMMO_10J_BCD</v>
          </cell>
        </row>
        <row r="1199">
          <cell r="A1199" t="str">
            <v>BRUTTO_ERTR_DIV_A_AUSL_KEST_03_13_BCD</v>
          </cell>
          <cell r="B1199">
            <v>481386.19</v>
          </cell>
        </row>
        <row r="1200">
          <cell r="A1200" t="str">
            <v>QS_A_AUSL_03_13_BCD</v>
          </cell>
          <cell r="B1200">
            <v>-52669.9</v>
          </cell>
        </row>
        <row r="1201">
          <cell r="A1201" t="str">
            <v>QS_A_AUSL_03_13_EA_BCD</v>
          </cell>
          <cell r="B1201">
            <v>117.62</v>
          </cell>
        </row>
        <row r="1202">
          <cell r="A1202" t="str">
            <v>DIR_KOSTEN_DIV_AKT_AUSL_03_13_BCD</v>
          </cell>
          <cell r="B1202">
            <v>-782.41</v>
          </cell>
        </row>
        <row r="1203">
          <cell r="A1203" t="str">
            <v>AUF_TAX_DABO_BCD</v>
          </cell>
        </row>
        <row r="1204">
          <cell r="A1204" t="str">
            <v>AUF_TAX_DABO_EA_BCD</v>
          </cell>
        </row>
        <row r="1205">
          <cell r="A1205" t="str">
            <v>VORT_OE_TEV_AUSL_03_13_BCD</v>
          </cell>
        </row>
        <row r="1206">
          <cell r="A1206" t="str">
            <v>VERL_RED_PAR_15_AUSL_DIV_V_03_13_BCD</v>
          </cell>
        </row>
        <row r="1207">
          <cell r="A1207" t="str">
            <v>VERL_RED_PAR_15_VERL_23_ABS1_NR4_BCD</v>
          </cell>
        </row>
        <row r="1208">
          <cell r="A1208" t="str">
            <v>VERL_RED_PAR_15_DEVISEN_BCD</v>
          </cell>
        </row>
        <row r="1209">
          <cell r="A1209" t="str">
            <v>VERL_RED_PAR_15_AO_NO_AKT_BCD</v>
          </cell>
        </row>
        <row r="1210">
          <cell r="A1210" t="str">
            <v>VERL_RED_PAR_15_AO_NO_AKT_ABGST_BCD</v>
          </cell>
        </row>
        <row r="1211">
          <cell r="A1211" t="str">
            <v>VERL_RED_PAR_15_AO_AKT_BCD</v>
          </cell>
        </row>
        <row r="1212">
          <cell r="A1212" t="str">
            <v>VERL_RED_PAR_15_AO_AKT_ABGST_BCD</v>
          </cell>
        </row>
        <row r="1213">
          <cell r="A1213" t="str">
            <v>VERL_RED_PAR_15_STFR_IMMOG_10J_BCD</v>
          </cell>
        </row>
        <row r="1214">
          <cell r="A1214" t="str">
            <v>VERL_RED_PAR_15_INL_DIV_V_03_13_BCD</v>
          </cell>
        </row>
        <row r="1215">
          <cell r="A1215" t="str">
            <v>VERL_RED_PAR_15_INL_DIV_03_13_BCD</v>
          </cell>
        </row>
        <row r="1216">
          <cell r="A1216" t="str">
            <v>VERL_RED_PAR_15_AUSL_DIV_03_13_BCD</v>
          </cell>
        </row>
        <row r="1217">
          <cell r="A1217" t="str">
            <v>VERL_RED_PAR_15_ZE_NO_TIS_BCD</v>
          </cell>
        </row>
        <row r="1218">
          <cell r="A1218" t="str">
            <v>VV_ST_MERK_UEBERN_AO_BCD</v>
          </cell>
        </row>
        <row r="1219">
          <cell r="A1219" t="str">
            <v>SUM_END_DT_BCD</v>
          </cell>
        </row>
        <row r="1220">
          <cell r="A1220" t="str">
            <v>HR_VORT_AGLE_OE_BCD</v>
          </cell>
        </row>
        <row r="1221">
          <cell r="A1221" t="str">
            <v>ST_VORT_DEVISEN_BCD</v>
          </cell>
        </row>
        <row r="1222">
          <cell r="A1222" t="str">
            <v>ST_VORT_RENTEN_VOR_ABGST_BCD</v>
          </cell>
        </row>
        <row r="1223">
          <cell r="A1223" t="str">
            <v>ST_VORT_VG_IMMO_AUSSERH_10J_BCD</v>
          </cell>
        </row>
        <row r="1224">
          <cell r="A1224" t="str">
            <v>ST_VORT_AKTIEN_VOR_ABGST_BCD</v>
          </cell>
        </row>
        <row r="1225">
          <cell r="A1225" t="str">
            <v>GV_ZE_TIS_BCD</v>
          </cell>
          <cell r="B1225">
            <v>0</v>
          </cell>
        </row>
        <row r="1226">
          <cell r="A1226" t="str">
            <v>QS_FIK_DIV_03_13_BCD</v>
          </cell>
        </row>
        <row r="1227">
          <cell r="A1227" t="str">
            <v>Konto_9465000_10_BCD</v>
          </cell>
        </row>
        <row r="1228">
          <cell r="A1228" t="str">
            <v>Konto_9466000_09_BCD</v>
          </cell>
          <cell r="B1228">
            <v>-3572.77</v>
          </cell>
        </row>
        <row r="1229">
          <cell r="A1229" t="str">
            <v>Konto_9466000_10_BCD</v>
          </cell>
          <cell r="B1229">
            <v>19.41</v>
          </cell>
        </row>
        <row r="1230">
          <cell r="A1230" t="str">
            <v>Konto_9467000_09_BCD</v>
          </cell>
        </row>
        <row r="1231">
          <cell r="A1231" t="str">
            <v>Konto_9467000_10_BCD</v>
          </cell>
        </row>
        <row r="1232">
          <cell r="A1232" t="str">
            <v>Konto_2010000_BCD</v>
          </cell>
          <cell r="B1232">
            <v>401366.93</v>
          </cell>
        </row>
        <row r="1233">
          <cell r="A1233" t="str">
            <v>ERT_SOE_QUESTERST_BCD</v>
          </cell>
          <cell r="B1233">
            <v>10286.65</v>
          </cell>
        </row>
        <row r="1234">
          <cell r="A1234" t="str">
            <v>ERT_SOE_QUESTERST_EA_BCD</v>
          </cell>
          <cell r="B1234">
            <v>-22.72</v>
          </cell>
        </row>
        <row r="1235">
          <cell r="A1235" t="str">
            <v>VERL_RED_PAR_15_ZE_TIS_BCD</v>
          </cell>
        </row>
        <row r="1236">
          <cell r="A1236" t="str">
            <v>VERL_RED_PAR_15_INL_REITS_BCD</v>
          </cell>
        </row>
        <row r="1237">
          <cell r="A1237" t="str">
            <v>VERL_RED_PAR_15_AUSL_REITS_BCD</v>
          </cell>
        </row>
        <row r="1238">
          <cell r="A1238" t="str">
            <v>VERL_RED_PAR_15_INL_GRUNDSTERTR_BCD</v>
          </cell>
        </row>
        <row r="1239">
          <cell r="A1239" t="str">
            <v>VERL_RED_PAR_15_DBA_ERTR_BCD</v>
          </cell>
        </row>
        <row r="1240">
          <cell r="A1240" t="str">
            <v>VERL_RED_PAR_15_ZINSSCHRANKE_BCD</v>
          </cell>
        </row>
        <row r="1241">
          <cell r="A1241" t="str">
            <v>HR_JSK_INL_GRUNDSTERTR_BCD</v>
          </cell>
        </row>
        <row r="1242">
          <cell r="A1242" t="str">
            <v>HR_JSK_INL_DIV_V_03_13_BCD</v>
          </cell>
        </row>
        <row r="1243">
          <cell r="A1243" t="str">
            <v>HR_JSK_INL_DIV_03_13_BCD</v>
          </cell>
        </row>
        <row r="1244">
          <cell r="A1244" t="str">
            <v>HR_JSK_AUSL_DIV_V_03_13_BCD</v>
          </cell>
        </row>
        <row r="1245">
          <cell r="A1245" t="str">
            <v>HR_JSK_AUSL_DIV_03_13_BCD</v>
          </cell>
        </row>
        <row r="1246">
          <cell r="A1246" t="str">
            <v>HR_JSK_INL_REITS_BCD</v>
          </cell>
        </row>
        <row r="1247">
          <cell r="A1247" t="str">
            <v>HR_JSK_AUSL_REITS_BCD</v>
          </cell>
        </row>
        <row r="1248">
          <cell r="A1248" t="str">
            <v>HR_JSK_DBA_STFR_BCD</v>
          </cell>
        </row>
        <row r="1249">
          <cell r="A1249" t="str">
            <v>HR_JSK_NICHT_STEUERB_EIN_BCD</v>
          </cell>
        </row>
        <row r="1250">
          <cell r="A1250" t="str">
            <v>ST_VORT_RENTEN_ABGST_BCD</v>
          </cell>
        </row>
        <row r="1251">
          <cell r="A1251" t="str">
            <v>ST_VORT_AKTIEN_ABGST_BCD</v>
          </cell>
        </row>
        <row r="1252">
          <cell r="A1252" t="str">
            <v>Konto_9467101_09_BCD</v>
          </cell>
        </row>
        <row r="1253">
          <cell r="A1253" t="str">
            <v>Konto_9467102_09_BCD</v>
          </cell>
        </row>
        <row r="1254">
          <cell r="A1254" t="str">
            <v>Konto_9467103_09_BCD</v>
          </cell>
        </row>
        <row r="1255">
          <cell r="A1255" t="str">
            <v>Konto_9467104_09_BCD</v>
          </cell>
        </row>
        <row r="1256">
          <cell r="A1256" t="str">
            <v>Konto_9467105_09_BCD</v>
          </cell>
        </row>
        <row r="1257">
          <cell r="A1257" t="str">
            <v>Konto_9467106_09_BCD</v>
          </cell>
        </row>
        <row r="1258">
          <cell r="A1258" t="str">
            <v>Konto_9467101_10_BCD</v>
          </cell>
        </row>
        <row r="1259">
          <cell r="A1259" t="str">
            <v>Konto_9467102_10_BCD</v>
          </cell>
        </row>
        <row r="1260">
          <cell r="A1260" t="str">
            <v>Konto_9467103_10_BCD</v>
          </cell>
        </row>
        <row r="1261">
          <cell r="A1261" t="str">
            <v>Konto_9467104_10_BCD</v>
          </cell>
        </row>
        <row r="1262">
          <cell r="A1262" t="str">
            <v>Konto_9467106_10_BCD</v>
          </cell>
        </row>
        <row r="1263">
          <cell r="A1263" t="str">
            <v>AB_AUSSCH_NICHT_STEUERB_EIN_BCD</v>
          </cell>
        </row>
        <row r="1264">
          <cell r="A1264" t="str">
            <v>DIV_A_INL_KEST_45_Konto_BCD</v>
          </cell>
        </row>
        <row r="1265">
          <cell r="A1265" t="str">
            <v>LFD_KV_ZSSWAPS_BCD</v>
          </cell>
        </row>
        <row r="1266">
          <cell r="A1266" t="str">
            <v>LFD_KG_ZSSWAPS_EA_BCD</v>
          </cell>
        </row>
        <row r="1267">
          <cell r="A1267" t="str">
            <v>LFD_KV_ZSSWAPS_EA_BCD</v>
          </cell>
        </row>
        <row r="1268">
          <cell r="A1268" t="str">
            <v>AB_THES_AO_ERTRÄGE_TG_BCD</v>
          </cell>
        </row>
        <row r="1269">
          <cell r="A1269" t="str">
            <v>AB_THES_AO_ERTRÄGE_ABGST_BCD</v>
          </cell>
          <cell r="B1269">
            <v>-396847.61</v>
          </cell>
        </row>
        <row r="1270">
          <cell r="A1270" t="str">
            <v>AB_THES_AO_ERTRÄGE_STSKG_ABGST_BCD</v>
          </cell>
          <cell r="B1270">
            <v>1501524.39</v>
          </cell>
        </row>
        <row r="1271">
          <cell r="A1271" t="str">
            <v>DIV_A_INL_KEST_03_13_BCD</v>
          </cell>
          <cell r="B1271">
            <v>91372.29</v>
          </cell>
        </row>
        <row r="1272">
          <cell r="A1272" t="str">
            <v>ST_BMG_ANR_DIV_03_13_BCD</v>
          </cell>
          <cell r="B1272">
            <v>200208.09</v>
          </cell>
        </row>
        <row r="1273">
          <cell r="A1273" t="str">
            <v>ST_QS_ANR_DIV_03_13_BCD</v>
          </cell>
          <cell r="B1273">
            <v>-26883.360000000001</v>
          </cell>
        </row>
        <row r="1274">
          <cell r="A1274" t="str">
            <v>ST_BMG_FIK_ANR_DIV_03_13_BCD</v>
          </cell>
        </row>
        <row r="1275">
          <cell r="A1275" t="str">
            <v>ST_QS_FIK_ANR_DIV_03_13_BCD</v>
          </cell>
        </row>
        <row r="1276">
          <cell r="A1276" t="str">
            <v>ST_BMG_ANR_REITS_BCD</v>
          </cell>
        </row>
        <row r="1277">
          <cell r="A1277" t="str">
            <v>ST_QS_ANR_REITS_BCD</v>
          </cell>
        </row>
        <row r="1278">
          <cell r="A1278" t="str">
            <v>ST_BMG_FIK_ANR_REITS_BCD</v>
          </cell>
        </row>
        <row r="1279">
          <cell r="A1279" t="str">
            <v>ST_QS_FIK_ANR_REITS_BCD</v>
          </cell>
        </row>
        <row r="1280">
          <cell r="A1280" t="str">
            <v>HR_ZI_WP_INL_TIS_BCD</v>
          </cell>
        </row>
        <row r="1281">
          <cell r="A1281" t="str">
            <v>LFD_KG_TRS_BCD</v>
          </cell>
        </row>
        <row r="1282">
          <cell r="A1282" t="str">
            <v>LFD_KG_TRS_EA_BCD</v>
          </cell>
        </row>
        <row r="1283">
          <cell r="A1283" t="str">
            <v>LFD_KV_TRS_BCD</v>
          </cell>
        </row>
        <row r="1284">
          <cell r="A1284" t="str">
            <v>LFD_KV_TRS_EA_BCD</v>
          </cell>
        </row>
        <row r="1285">
          <cell r="A1285" t="str">
            <v>HR_ZWG_INV_GFB_BCD</v>
          </cell>
        </row>
        <row r="1286">
          <cell r="A1286" t="str">
            <v>HR_FI_INV_GFB_BCD</v>
          </cell>
        </row>
        <row r="1287">
          <cell r="A1287" t="str">
            <v>HR_ZWG_INV_TIS_BCD</v>
          </cell>
        </row>
        <row r="1288">
          <cell r="A1288" t="str">
            <v>HR_SO_INV_GFB_BCD</v>
          </cell>
        </row>
        <row r="1289">
          <cell r="A1289" t="str">
            <v>HR_Z_WP_INL_GFB_BCD</v>
          </cell>
        </row>
        <row r="1290">
          <cell r="A1290" t="str">
            <v>HR_ZI_WP_AUSL_TIS_BCD</v>
          </cell>
        </row>
        <row r="1291">
          <cell r="A1291" t="str">
            <v>HR_ZI_WP_AUSL_GFB_BCD</v>
          </cell>
        </row>
        <row r="1292">
          <cell r="A1292" t="str">
            <v>HR_ZI_INV_GFB_BCD</v>
          </cell>
        </row>
        <row r="1293">
          <cell r="A1293" t="str">
            <v>HR_ZI_FI_INL_TIS_BCD</v>
          </cell>
        </row>
        <row r="1294">
          <cell r="A1294" t="str">
            <v>HR_ZI_FI_AUSL_TIS_BCD</v>
          </cell>
        </row>
        <row r="1295">
          <cell r="A1295" t="str">
            <v>HR_ZI_FI_INL_GFB_BCD</v>
          </cell>
        </row>
        <row r="1296">
          <cell r="A1296" t="str">
            <v>HR_ZI_FI_AUSL_GFB_BCD</v>
          </cell>
        </row>
        <row r="1297">
          <cell r="A1297" t="str">
            <v>HR_QS_ZI_TIS_BCD</v>
          </cell>
        </row>
        <row r="1298">
          <cell r="A1298" t="str">
            <v>HR_QS_ZI_GFB_BCD</v>
          </cell>
        </row>
        <row r="1299">
          <cell r="A1299" t="str">
            <v>HR_WPL_ERT_BCD</v>
          </cell>
        </row>
        <row r="1300">
          <cell r="A1300" t="str">
            <v>HR_BESTPROV_BCD</v>
          </cell>
        </row>
        <row r="1301">
          <cell r="A1301" t="str">
            <v>HR_SONST_ERT_BCD</v>
          </cell>
        </row>
        <row r="1302">
          <cell r="A1302" t="str">
            <v>ST_INV_ERT_ZS_BCD</v>
          </cell>
        </row>
        <row r="1303">
          <cell r="A1303" t="str">
            <v>ZF_ERTR_SCHAETZ_ZINS_BCD</v>
          </cell>
        </row>
        <row r="1304">
          <cell r="A1304" t="str">
            <v>ZF_ERTR_SCHAETZ_DIV_INL_BCD</v>
          </cell>
        </row>
        <row r="1305">
          <cell r="A1305" t="str">
            <v>Konto_9451001_09_BCD</v>
          </cell>
        </row>
        <row r="1306">
          <cell r="A1306" t="str">
            <v>Konto_9451001_10_BCD</v>
          </cell>
        </row>
        <row r="1307">
          <cell r="A1307" t="str">
            <v>Konto_9452001_09_BCD</v>
          </cell>
        </row>
        <row r="1308">
          <cell r="A1308" t="str">
            <v>Konto_9452001_10_BCD</v>
          </cell>
        </row>
        <row r="1309">
          <cell r="A1309" t="str">
            <v>HR_ZWA_ZI_TIS_BCD</v>
          </cell>
        </row>
        <row r="1310">
          <cell r="A1310" t="str">
            <v>HR_ZWA_ZI_GFB_BCD</v>
          </cell>
        </row>
        <row r="1311">
          <cell r="A1311" t="str">
            <v>HR_ZWA_INL_GRUNDSTERT_BCD</v>
          </cell>
        </row>
        <row r="1312">
          <cell r="A1312" t="str">
            <v>HR_ZWA_INL_DIV_V_03_13_BCD</v>
          </cell>
        </row>
        <row r="1313">
          <cell r="A1313" t="str">
            <v>HR_ZWA_INL_DIV_03_13_BCD</v>
          </cell>
        </row>
        <row r="1314">
          <cell r="A1314" t="str">
            <v>HR_ZWA_AUSL_DIV_V_03_13_BCD</v>
          </cell>
        </row>
        <row r="1315">
          <cell r="A1315" t="str">
            <v>HR_ZWA_AUSL_DIV_03_13_BCD</v>
          </cell>
        </row>
        <row r="1316">
          <cell r="A1316" t="str">
            <v>HR_ZWA_INL_REITS_BCD</v>
          </cell>
        </row>
        <row r="1317">
          <cell r="A1317" t="str">
            <v>HR_ZWA_AUSL_REITS_BCD</v>
          </cell>
        </row>
        <row r="1318">
          <cell r="A1318" t="str">
            <v>HR_ZWA_DEVISEN_BCD</v>
          </cell>
        </row>
        <row r="1319">
          <cell r="A1319" t="str">
            <v>HR_ZWA_RENTEN_VOR_ABGST_BCD</v>
          </cell>
        </row>
        <row r="1320">
          <cell r="A1320" t="str">
            <v>HR_ZWA_AKTIEN_VOR_ABGST_BCD</v>
          </cell>
        </row>
        <row r="1321">
          <cell r="A1321" t="str">
            <v>HR_ZWA_RENTEN_ABGST_BCD</v>
          </cell>
        </row>
        <row r="1322">
          <cell r="A1322" t="str">
            <v>HR_ZWA_AKTIEN_ABGST_BCD</v>
          </cell>
        </row>
        <row r="1323">
          <cell r="A1323" t="str">
            <v>HR_ZWA_DBA_STFR_BCD</v>
          </cell>
        </row>
        <row r="1324">
          <cell r="A1324" t="str">
            <v>HR_ZWA_NICHT_STEUERB_EIN_BCD</v>
          </cell>
        </row>
        <row r="1325">
          <cell r="A1325" t="str">
            <v>DIV_A_INL_KEST_45_BCD</v>
          </cell>
        </row>
        <row r="1326">
          <cell r="A1326" t="str">
            <v>BMG_ANR_DIV_03_13_KORR_BCD</v>
          </cell>
          <cell r="B1326">
            <v>-334517.26</v>
          </cell>
        </row>
        <row r="1327">
          <cell r="A1327" t="str">
            <v>QS_A_AUSL_03_13_KORR_BCD</v>
          </cell>
          <cell r="B1327">
            <v>-50178.32</v>
          </cell>
        </row>
        <row r="1328">
          <cell r="A1328" t="str">
            <v>ABZUGSPAUSCH_DIV_TEV_AUSL_ACD</v>
          </cell>
        </row>
        <row r="1329">
          <cell r="A1329" t="str">
            <v>LFD_KG_WP_INV_STSKG_BS_ACD</v>
          </cell>
        </row>
        <row r="1330">
          <cell r="A1330" t="str">
            <v>LFD_KG_WP_INV_STSKG_AS_ACD</v>
          </cell>
        </row>
        <row r="1331">
          <cell r="A1331" t="str">
            <v>LFD_KG_WP_INV_AS_ACD</v>
          </cell>
        </row>
        <row r="1332">
          <cell r="A1332" t="str">
            <v>LFD_KG_WP_INV_BS_ACD</v>
          </cell>
        </row>
        <row r="1333">
          <cell r="A1333" t="str">
            <v>VORT_OE_TEV_INL_ACD</v>
          </cell>
        </row>
        <row r="1334">
          <cell r="A1334" t="str">
            <v>VORT_OE_TEV_AUSL_ACD</v>
          </cell>
        </row>
        <row r="1335">
          <cell r="A1335" t="str">
            <v>AB_AUSSCH_DIV_TEV_INL_ACD</v>
          </cell>
        </row>
        <row r="1336">
          <cell r="A1336" t="str">
            <v>AB_AUSSCH_DIV_TEV_AUSL_ACD</v>
          </cell>
        </row>
        <row r="1337">
          <cell r="A1337" t="str">
            <v>ABZUGSPAUSCHALE_AV_ACD</v>
          </cell>
        </row>
        <row r="1338">
          <cell r="A1338" t="str">
            <v>VV_DIV_AKT_AUSL_STEUER_ACD</v>
          </cell>
          <cell r="B1338">
            <v>-604.1</v>
          </cell>
        </row>
        <row r="1339">
          <cell r="A1339" t="str">
            <v>VV_DIV_AKT_INL_STEUER_ACD</v>
          </cell>
          <cell r="B1339">
            <v>-1755.13</v>
          </cell>
        </row>
        <row r="1340">
          <cell r="A1340" t="str">
            <v>VV_DIV_REIT_INL_STEUER_ACD</v>
          </cell>
        </row>
        <row r="1341">
          <cell r="A1341" t="str">
            <v>VV_ZE_TIS_ACD</v>
          </cell>
          <cell r="B1341">
            <v>-75174.97</v>
          </cell>
        </row>
        <row r="1342">
          <cell r="A1342" t="str">
            <v>VV_ZE_GFB_ACD</v>
          </cell>
          <cell r="B1342">
            <v>35259.26</v>
          </cell>
        </row>
        <row r="1343">
          <cell r="A1343" t="str">
            <v>ERT_ZE_NO_TIS_AV_ACD</v>
          </cell>
        </row>
        <row r="1344">
          <cell r="A1344" t="str">
            <v>ZF_AFA_ACD</v>
          </cell>
        </row>
        <row r="1345">
          <cell r="A1345" t="str">
            <v>QSA_INV_TEV_ACD</v>
          </cell>
        </row>
        <row r="1346">
          <cell r="A1346" t="str">
            <v>QSA_INV_ZE_TIS_ACD</v>
          </cell>
        </row>
        <row r="1347">
          <cell r="A1347" t="str">
            <v>VV_OE_IMMO_ACD</v>
          </cell>
        </row>
        <row r="1348">
          <cell r="A1348" t="str">
            <v>QS_ANR_DIV_ACD</v>
          </cell>
          <cell r="B1348">
            <v>-26883.360000000001</v>
          </cell>
        </row>
        <row r="1349">
          <cell r="A1349" t="str">
            <v>QS_ANR_ZNS_ACD</v>
          </cell>
        </row>
        <row r="1350">
          <cell r="A1350" t="str">
            <v>QS_FIK_DIV_ACD</v>
          </cell>
        </row>
        <row r="1351">
          <cell r="A1351" t="str">
            <v>QS_FIK_ZNS_ACD</v>
          </cell>
        </row>
        <row r="1352">
          <cell r="A1352" t="str">
            <v>BMG_FIK_DIV_ACD</v>
          </cell>
        </row>
        <row r="1353">
          <cell r="A1353" t="str">
            <v>BMG_FIK_ZNS_ACD</v>
          </cell>
        </row>
        <row r="1354">
          <cell r="A1354" t="str">
            <v>BMG_ANR_ZNS_ACD</v>
          </cell>
        </row>
        <row r="1355">
          <cell r="A1355" t="str">
            <v>BMG_ANR_DIV_ACD</v>
          </cell>
          <cell r="B1355">
            <v>200208.09</v>
          </cell>
        </row>
        <row r="1356">
          <cell r="A1356" t="str">
            <v>ERT_SOE_STFREI_ACD</v>
          </cell>
          <cell r="B1356">
            <v>10286.65</v>
          </cell>
        </row>
        <row r="1357">
          <cell r="A1357" t="str">
            <v>ERT_SOE_STFREI_EA_ACD</v>
          </cell>
          <cell r="B1357">
            <v>-22.72</v>
          </cell>
        </row>
        <row r="1358">
          <cell r="A1358" t="str">
            <v>VORT_OE_STFREI_EINLKTO_ACD</v>
          </cell>
        </row>
        <row r="1359">
          <cell r="A1359" t="str">
            <v>VORT_OE_STFREI_EINLKTO_EA_ACD</v>
          </cell>
        </row>
        <row r="1360">
          <cell r="A1360" t="str">
            <v>LFD_AO_TG_GUV_EA_1_ACD</v>
          </cell>
        </row>
        <row r="1361">
          <cell r="A1361" t="str">
            <v>ERT_SOE_BESTANDSPROVISION_ACD</v>
          </cell>
        </row>
        <row r="1362">
          <cell r="A1362" t="str">
            <v>ERT_SOE_BESTPROV_EA_ACD</v>
          </cell>
        </row>
        <row r="1363">
          <cell r="A1363" t="str">
            <v>Konto 9451000_09_ACD</v>
          </cell>
          <cell r="B1363">
            <v>-1764.69</v>
          </cell>
        </row>
        <row r="1364">
          <cell r="A1364" t="str">
            <v>Konto 9451000_10_ACD</v>
          </cell>
          <cell r="B1364">
            <v>9.56</v>
          </cell>
        </row>
        <row r="1365">
          <cell r="A1365" t="str">
            <v>Konto 9452000_09_ACD</v>
          </cell>
          <cell r="B1365">
            <v>-607.41999999999996</v>
          </cell>
        </row>
        <row r="1366">
          <cell r="A1366" t="str">
            <v>Konto 9457000_09_ACD</v>
          </cell>
        </row>
        <row r="1367">
          <cell r="A1367" t="str">
            <v>Konto 9457000_10_ACD</v>
          </cell>
        </row>
        <row r="1368">
          <cell r="A1368" t="str">
            <v>Konto 9458000_09_ACD</v>
          </cell>
          <cell r="B1368">
            <v>-40128.26</v>
          </cell>
        </row>
        <row r="1369">
          <cell r="A1369" t="str">
            <v>Konto 9458000_10_ACD</v>
          </cell>
          <cell r="B1369">
            <v>212.69</v>
          </cell>
        </row>
        <row r="1370">
          <cell r="A1370" t="str">
            <v>Konto 9461000_09_ACD</v>
          </cell>
          <cell r="B1370">
            <v>35448.980000000003</v>
          </cell>
        </row>
        <row r="1371">
          <cell r="A1371" t="str">
            <v>Konto 9461000_10_ACD</v>
          </cell>
          <cell r="B1371">
            <v>-189.72</v>
          </cell>
        </row>
        <row r="1372">
          <cell r="A1372" t="str">
            <v>Konto 9462000_09_ACD</v>
          </cell>
          <cell r="B1372">
            <v>-75577.240000000005</v>
          </cell>
        </row>
        <row r="1373">
          <cell r="A1373" t="str">
            <v>Konto 9462000_10_ACD</v>
          </cell>
          <cell r="B1373">
            <v>402.27</v>
          </cell>
        </row>
        <row r="1374">
          <cell r="A1374" t="str">
            <v>QS_ANR_REITS_ACD</v>
          </cell>
        </row>
        <row r="1375">
          <cell r="A1375" t="str">
            <v>BMG_ANR_REITS_ACD</v>
          </cell>
        </row>
        <row r="1376">
          <cell r="A1376" t="str">
            <v>QS_A_AUSL_REITS_ACD</v>
          </cell>
        </row>
        <row r="1377">
          <cell r="A1377" t="str">
            <v>QS_A_AUSL_REITS_EA_ACD</v>
          </cell>
        </row>
        <row r="1378">
          <cell r="A1378" t="str">
            <v>AB_ABGEF_QS_REITS_ACD</v>
          </cell>
        </row>
        <row r="1379">
          <cell r="A1379" t="str">
            <v>VORT_OE_REITS_INL_ACD</v>
          </cell>
        </row>
        <row r="1380">
          <cell r="A1380" t="str">
            <v>VORT_OE REITS_AUSL_ACD</v>
          </cell>
        </row>
        <row r="1381">
          <cell r="A1381" t="str">
            <v>AB_AUSSCH_IR_ACD</v>
          </cell>
        </row>
        <row r="1382">
          <cell r="A1382" t="str">
            <v>AB_ABGEF_QS_ACD</v>
          </cell>
          <cell r="B1382">
            <v>-52552.28</v>
          </cell>
        </row>
        <row r="1383">
          <cell r="A1383" t="str">
            <v>AB_AUSSCH_OE_VERST_ACD</v>
          </cell>
        </row>
        <row r="1384">
          <cell r="A1384" t="str">
            <v>AB_AUSSCH_DBA_ACD</v>
          </cell>
        </row>
        <row r="1385">
          <cell r="A1385" t="str">
            <v>BESTGR_AUSSCH_ERT_GJ_ACD</v>
          </cell>
        </row>
        <row r="1386">
          <cell r="A1386" t="str">
            <v>EOY_6599001_03_ACD</v>
          </cell>
        </row>
        <row r="1387">
          <cell r="A1387" t="str">
            <v>X1_ACD</v>
          </cell>
        </row>
        <row r="1388">
          <cell r="A1388" t="str">
            <v>GEMEINKOSTEN_TEV_AUSL_R_PBS_ACD</v>
          </cell>
        </row>
        <row r="1389">
          <cell r="A1389" t="str">
            <v>GEMEINKOSTEN_REST_TIS_PBS_ACD</v>
          </cell>
        </row>
        <row r="1390">
          <cell r="A1390" t="str">
            <v>GEMEINKOSTEN_REST_TIS_R_PBS_ACD</v>
          </cell>
        </row>
        <row r="1391">
          <cell r="A1391" t="str">
            <v>GEMEINKOSTEN_REST_GFB_PBS_ACD</v>
          </cell>
        </row>
        <row r="1392">
          <cell r="A1392" t="str">
            <v>GEMEINKOSTEN_REST_GFB_R_PBS_ACD</v>
          </cell>
        </row>
        <row r="1393">
          <cell r="A1393" t="str">
            <v>GEMEINKOSTEN_REITS_INL_R_PBS_ACD</v>
          </cell>
        </row>
        <row r="1394">
          <cell r="A1394" t="str">
            <v>GEMEINKOSTEN_REITS_AUSL_R_PBS_ACD</v>
          </cell>
        </row>
        <row r="1395">
          <cell r="A1395" t="str">
            <v>DIV_A_INL_STRFR_ACD</v>
          </cell>
        </row>
        <row r="1396">
          <cell r="A1396" t="str">
            <v>DIR_KOSTEN_ZAST_TIS_ACD</v>
          </cell>
        </row>
        <row r="1397">
          <cell r="A1397" t="str">
            <v>DIR_KOSTEN_ZAST_NO_TIS_ACD</v>
          </cell>
        </row>
        <row r="1398">
          <cell r="A1398" t="str">
            <v>QS_ANR_DIV_BER_ACD</v>
          </cell>
          <cell r="B1398">
            <v>-117742.23</v>
          </cell>
        </row>
        <row r="1399">
          <cell r="A1399" t="str">
            <v>KG_WP_INV_LFD_ACD</v>
          </cell>
        </row>
        <row r="1400">
          <cell r="A1400" t="str">
            <v>LFD_KG_WP_INV_STSKG_EA_ACD</v>
          </cell>
        </row>
        <row r="1401">
          <cell r="A1401" t="str">
            <v>LFD_KG_TG_OPT_ACD</v>
          </cell>
        </row>
        <row r="1402">
          <cell r="A1402" t="str">
            <v>LFD_KG_WP_ABGST_ACD</v>
          </cell>
        </row>
        <row r="1403">
          <cell r="A1403" t="str">
            <v>LFD_KG_TG_OPT_ABGST_ACD</v>
          </cell>
        </row>
        <row r="1404">
          <cell r="A1404" t="str">
            <v>LFD_KV_FX_ACD</v>
          </cell>
        </row>
        <row r="1405">
          <cell r="A1405" t="str">
            <v>KV_WP_LFD_EA_ACD</v>
          </cell>
        </row>
        <row r="1406">
          <cell r="A1406" t="str">
            <v>AB_AUSSCH_AKT_ACD</v>
          </cell>
        </row>
        <row r="1407">
          <cell r="A1407" t="str">
            <v>AB_AUSSCH_ZE_NO_TIS_ACD</v>
          </cell>
        </row>
        <row r="1408">
          <cell r="A1408" t="str">
            <v>BRUTTO_ERTR_ZAST_EA2_ACD</v>
          </cell>
        </row>
        <row r="1409">
          <cell r="A1409" t="str">
            <v>INL_KEST_DIV_ACD</v>
          </cell>
        </row>
        <row r="1410">
          <cell r="A1410" t="str">
            <v>VORT_OE_REITS_AUSL_ACD</v>
          </cell>
        </row>
        <row r="1411">
          <cell r="A1411" t="str">
            <v>VORT_ZUFUEHR_SV_ACD</v>
          </cell>
          <cell r="B1411">
            <v>401366.93</v>
          </cell>
        </row>
        <row r="1412">
          <cell r="A1412" t="str">
            <v>VORT_ZUFUEHR_SV_EA_ACD</v>
          </cell>
        </row>
        <row r="1413">
          <cell r="A1413" t="str">
            <v>BESTGR_AUSSCH_ERT_VORTRAG_ACD</v>
          </cell>
        </row>
        <row r="1414">
          <cell r="A1414" t="str">
            <v>AUF_ADFEE_ACD</v>
          </cell>
        </row>
        <row r="1415">
          <cell r="A1415" t="str">
            <v>AUF_ADFEE_EA_ACD</v>
          </cell>
        </row>
        <row r="1416">
          <cell r="A1416" t="str">
            <v>QS_Z_AUSL_ACD</v>
          </cell>
        </row>
        <row r="1417">
          <cell r="A1417" t="str">
            <v>QS_Z_AUSL_EA_ACD</v>
          </cell>
        </row>
        <row r="1418">
          <cell r="A1418" t="str">
            <v>VV_DIV_REIT_AUSL_STEUER_ACD</v>
          </cell>
          <cell r="B1418">
            <v>-3553.36</v>
          </cell>
        </row>
        <row r="1419">
          <cell r="A1419" t="str">
            <v>BRUTTO_ERTR_ZAST_2_ACD</v>
          </cell>
        </row>
        <row r="1420">
          <cell r="A1420" t="str">
            <v>GEMEINKOSTEN_INL_GRUNDSTERTR_PBS_ACD</v>
          </cell>
        </row>
        <row r="1421">
          <cell r="A1421" t="str">
            <v>GEMEINKOSTEN_INL_GRUNDSTERTR_R_PBS_ACD</v>
          </cell>
        </row>
        <row r="1422">
          <cell r="A1422" t="str">
            <v>ERT_INV_INL_GRUNDST_ACD</v>
          </cell>
        </row>
        <row r="1423">
          <cell r="A1423" t="str">
            <v>ERT_INV_INL_GRUNDST_EA_ACD</v>
          </cell>
        </row>
        <row r="1424">
          <cell r="A1424" t="str">
            <v>VORT_OE_INL_GRUNDSTERTR_ACD</v>
          </cell>
        </row>
        <row r="1425">
          <cell r="A1425" t="str">
            <v>VV_INL_GRUNDSTERTR_STEUER_ACD</v>
          </cell>
        </row>
        <row r="1426">
          <cell r="A1426" t="str">
            <v>AB_AUSSCH_INL_GRUNDSTERTR_ACD</v>
          </cell>
        </row>
        <row r="1427">
          <cell r="A1427" t="str">
            <v>AB_AUSSCH_AKT_ABGST_ACD</v>
          </cell>
        </row>
        <row r="1428">
          <cell r="A1428" t="str">
            <v>AB_AUSSCH_ZE_VV_PVG_ACD</v>
          </cell>
        </row>
        <row r="1429">
          <cell r="A1429" t="str">
            <v>AB_AUSSCH_DIV_TEV_ACD</v>
          </cell>
        </row>
        <row r="1430">
          <cell r="A1430" t="str">
            <v>AB_VORTRAG_DIV_TEV_ACD</v>
          </cell>
        </row>
        <row r="1431">
          <cell r="A1431" t="str">
            <v>AB_VORTRAG_OE_REST_ACD</v>
          </cell>
        </row>
        <row r="1432">
          <cell r="A1432" t="str">
            <v>AB_VOR_WP_ACD</v>
          </cell>
        </row>
        <row r="1433">
          <cell r="A1433" t="str">
            <v>AB_VOR_WP_ABGST_ACD</v>
          </cell>
        </row>
        <row r="1434">
          <cell r="A1434" t="str">
            <v>AB_VOR_DEV_ACD</v>
          </cell>
        </row>
        <row r="1435">
          <cell r="A1435" t="str">
            <v>AB_VOR_DTG_ACD</v>
          </cell>
        </row>
        <row r="1436">
          <cell r="A1436" t="str">
            <v>AB_VOR_DTG_ABGST_ACD</v>
          </cell>
        </row>
        <row r="1437">
          <cell r="A1437" t="str">
            <v>AB_VOR_TG_ACD</v>
          </cell>
        </row>
        <row r="1438">
          <cell r="A1438" t="str">
            <v>AB_VOR_TG_ABGST_ACD</v>
          </cell>
        </row>
        <row r="1439">
          <cell r="A1439" t="str">
            <v>ERT_INV_REIT_INL_ACD</v>
          </cell>
        </row>
        <row r="1440">
          <cell r="A1440" t="str">
            <v>ERT_INV_REIT_AUSL_ACD</v>
          </cell>
        </row>
        <row r="1441">
          <cell r="A1441" t="str">
            <v>DIV_R_AUSL_ACD</v>
          </cell>
        </row>
        <row r="1442">
          <cell r="A1442" t="str">
            <v>AUS_AO_AKT_BS_ACD</v>
          </cell>
        </row>
        <row r="1443">
          <cell r="A1443" t="str">
            <v>AUS_AO_AKT_AS_ACD</v>
          </cell>
        </row>
        <row r="1444">
          <cell r="A1444" t="str">
            <v>EOY_5503000_03_ACD</v>
          </cell>
        </row>
        <row r="1445">
          <cell r="A1445" t="str">
            <v>EOY_5502000_03_ACD</v>
          </cell>
        </row>
        <row r="1446">
          <cell r="A1446" t="str">
            <v>EOY_5501000_03_ACD</v>
          </cell>
        </row>
        <row r="1447">
          <cell r="A1447" t="str">
            <v>EOY_6599002_03_ACD</v>
          </cell>
        </row>
        <row r="1448">
          <cell r="A1448" t="str">
            <v>EOY_5510000_03_ACD</v>
          </cell>
          <cell r="B1448">
            <v>28060.31</v>
          </cell>
        </row>
        <row r="1449">
          <cell r="A1449" t="str">
            <v>EOY_6599005_03_ACD</v>
          </cell>
        </row>
        <row r="1450">
          <cell r="A1450" t="str">
            <v>EOY_5510010_03_ACD</v>
          </cell>
        </row>
        <row r="1451">
          <cell r="A1451" t="str">
            <v>EOY_6599006_03_ACD</v>
          </cell>
        </row>
        <row r="1452">
          <cell r="A1452" t="str">
            <v>EOY_5504100_03_ACD</v>
          </cell>
        </row>
        <row r="1453">
          <cell r="A1453" t="str">
            <v>EOY_6599003_03_ACD</v>
          </cell>
        </row>
        <row r="1454">
          <cell r="A1454" t="str">
            <v>EOY_5504200_03_ACD</v>
          </cell>
        </row>
        <row r="1455">
          <cell r="A1455" t="str">
            <v>EOY_6599004_03_ACD</v>
          </cell>
        </row>
        <row r="1456">
          <cell r="A1456" t="str">
            <v>EOY_5500000_03_ACD</v>
          </cell>
          <cell r="B1456">
            <v>-10263.93</v>
          </cell>
        </row>
        <row r="1457">
          <cell r="A1457" t="str">
            <v>EOY_6607000_03_ACD</v>
          </cell>
        </row>
        <row r="1458">
          <cell r="A1458" t="str">
            <v>EOY_6599000_03_ACD</v>
          </cell>
        </row>
        <row r="1459">
          <cell r="A1459" t="str">
            <v>EOY_6501000_03_ACD</v>
          </cell>
        </row>
        <row r="1460">
          <cell r="A1460" t="str">
            <v>EOY_6526000_03_ACD</v>
          </cell>
        </row>
        <row r="1461">
          <cell r="A1461" t="str">
            <v>EOY_6601000_03_ACD</v>
          </cell>
          <cell r="B1461">
            <v>-291788.43</v>
          </cell>
        </row>
        <row r="1462">
          <cell r="A1462" t="str">
            <v>EOY_6626000_03_ACD</v>
          </cell>
          <cell r="B1462">
            <v>118574.64</v>
          </cell>
        </row>
        <row r="1463">
          <cell r="A1463" t="str">
            <v>EOY_6500000_03_ACD</v>
          </cell>
        </row>
        <row r="1464">
          <cell r="A1464" t="str">
            <v>EOY_6519000_03_ACD</v>
          </cell>
        </row>
        <row r="1465">
          <cell r="A1465" t="str">
            <v>EOY_6600000_03_ACD</v>
          </cell>
        </row>
        <row r="1466">
          <cell r="A1466" t="str">
            <v>EOY_6619000_03_ACD</v>
          </cell>
        </row>
        <row r="1467">
          <cell r="A1467" t="str">
            <v>EOY_6502000_03_ACD</v>
          </cell>
        </row>
        <row r="1468">
          <cell r="A1468" t="str">
            <v>EOY_6602000_03_ACD</v>
          </cell>
          <cell r="B1468">
            <v>-6329.39</v>
          </cell>
        </row>
        <row r="1469">
          <cell r="A1469" t="str">
            <v>EOY_6505000_03_ACD</v>
          </cell>
        </row>
        <row r="1470">
          <cell r="A1470" t="str">
            <v>EOY_6605000_03_ACD</v>
          </cell>
        </row>
        <row r="1471">
          <cell r="A1471" t="str">
            <v>EOY_6606000_03_ACD</v>
          </cell>
        </row>
        <row r="1472">
          <cell r="A1472" t="str">
            <v>VOR_OE_TIS_ACD</v>
          </cell>
        </row>
        <row r="1473">
          <cell r="A1473" t="str">
            <v>VOR_OE_NO_TIS_ACD</v>
          </cell>
        </row>
        <row r="1474">
          <cell r="A1474" t="str">
            <v>AB_AUSSCH_R_DIV_INL_ACD</v>
          </cell>
        </row>
        <row r="1475">
          <cell r="A1475" t="str">
            <v>AB_AUSSCH_R_DIV_AUSL_ACD</v>
          </cell>
        </row>
        <row r="1476">
          <cell r="A1476" t="str">
            <v>DBA_GEMEINKOSTEN_PBS_ACD</v>
          </cell>
        </row>
        <row r="1477">
          <cell r="A1477" t="str">
            <v>GEMEINKOSTEN_TEV_INL_PBS_ACD</v>
          </cell>
        </row>
        <row r="1478">
          <cell r="A1478" t="str">
            <v>GEMEINKOSTEN_TEV_AUSL_PBS_ACD</v>
          </cell>
        </row>
        <row r="1479">
          <cell r="A1479" t="str">
            <v>GEMEINKOSTEN_REST_PBS_ACD</v>
          </cell>
        </row>
        <row r="1480">
          <cell r="A1480" t="str">
            <v>GEMEINKOSTEN_REITS_INL_PBS_ACD</v>
          </cell>
        </row>
        <row r="1481">
          <cell r="A1481" t="str">
            <v>GEMEINKOSTEN_REITS_AUSL_PBS_ACD</v>
          </cell>
        </row>
        <row r="1482">
          <cell r="A1482" t="str">
            <v>GEMEINKOSTEN_TEV_INL_R_PBS_ACD</v>
          </cell>
        </row>
        <row r="1483">
          <cell r="A1483" t="str">
            <v>QSA_ZE_ACD</v>
          </cell>
        </row>
        <row r="1484">
          <cell r="A1484" t="str">
            <v>VV_ZE_ZS_ACD</v>
          </cell>
          <cell r="B1484">
            <v>-39915.57</v>
          </cell>
        </row>
        <row r="1485">
          <cell r="A1485" t="str">
            <v>LFD_KG_CDS_ACD</v>
          </cell>
        </row>
        <row r="1486">
          <cell r="A1486" t="str">
            <v>LFD_KG_CDS_EA_ACD</v>
          </cell>
        </row>
        <row r="1487">
          <cell r="A1487" t="str">
            <v>LFD_KV_CDS_EA_ACD</v>
          </cell>
        </row>
        <row r="1488">
          <cell r="A1488" t="str">
            <v>LFD_KV_CDS_ACD</v>
          </cell>
        </row>
        <row r="1489">
          <cell r="A1489" t="str">
            <v>Konto 9452000_10_ACD</v>
          </cell>
          <cell r="B1489">
            <v>3.32</v>
          </cell>
        </row>
        <row r="1490">
          <cell r="A1490" t="str">
            <v>LFD_KG_DTG_ABGST_ACD</v>
          </cell>
        </row>
        <row r="1491">
          <cell r="A1491" t="str">
            <v>LFD_KG_DTG_EA_ABGST_ACD</v>
          </cell>
        </row>
        <row r="1492">
          <cell r="A1492" t="str">
            <v>TIS_ERTRÄGE_LFD_ACD</v>
          </cell>
        </row>
        <row r="1493">
          <cell r="A1493" t="str">
            <v>ZE_WP_INL_ZS_ACD</v>
          </cell>
        </row>
        <row r="1494">
          <cell r="A1494" t="str">
            <v>ZE_BKTO_INL_ZS_ACD</v>
          </cell>
          <cell r="B1494">
            <v>-731.01</v>
          </cell>
        </row>
        <row r="1495">
          <cell r="A1495" t="str">
            <v>ZE_WP_AUSL_ZS_ACD</v>
          </cell>
        </row>
        <row r="1496">
          <cell r="A1496" t="str">
            <v>ZE_BKTO_AUSL_ZS_ACD</v>
          </cell>
        </row>
        <row r="1497">
          <cell r="A1497" t="str">
            <v>ZE_SO_KAP_FO_INL_ZS_ACD</v>
          </cell>
        </row>
        <row r="1498">
          <cell r="A1498" t="str">
            <v>ZE_SO_KAP_FO_AUSL_ZS_ACD</v>
          </cell>
        </row>
        <row r="1499">
          <cell r="A1499" t="str">
            <v>DIVIDENDEN_INLAND_ACD</v>
          </cell>
        </row>
        <row r="1500">
          <cell r="A1500" t="str">
            <v>DIV_A_AUSL_ACD</v>
          </cell>
          <cell r="B1500">
            <v>482213.11</v>
          </cell>
        </row>
        <row r="1501">
          <cell r="A1501" t="str">
            <v>DIV_A_INL_ACD</v>
          </cell>
          <cell r="B1501">
            <v>91751.54</v>
          </cell>
        </row>
        <row r="1502">
          <cell r="A1502" t="str">
            <v>DIV_A_INL_EA_ACD</v>
          </cell>
          <cell r="B1502">
            <v>-379.25</v>
          </cell>
        </row>
        <row r="1503">
          <cell r="A1503" t="str">
            <v>ZE_WP_INL_ACD</v>
          </cell>
        </row>
        <row r="1504">
          <cell r="A1504" t="str">
            <v>ZE_WP_INL_EA_ACD</v>
          </cell>
        </row>
        <row r="1505">
          <cell r="A1505" t="str">
            <v>AUF_ZE_ACD</v>
          </cell>
        </row>
        <row r="1506">
          <cell r="A1506" t="str">
            <v>ZE_BK_INL_ACD</v>
          </cell>
          <cell r="B1506">
            <v>-732.16</v>
          </cell>
        </row>
        <row r="1507">
          <cell r="A1507" t="str">
            <v>DIV_A_AUSL_EA_ACD</v>
          </cell>
          <cell r="B1507">
            <v>-1609.33</v>
          </cell>
        </row>
        <row r="1508">
          <cell r="A1508" t="str">
            <v>AUF_ZE_EA_ACD</v>
          </cell>
        </row>
        <row r="1509">
          <cell r="A1509" t="str">
            <v>AUF_VV_ACD</v>
          </cell>
        </row>
        <row r="1510">
          <cell r="A1510" t="str">
            <v>ZE_BK_INL_EA_ACD</v>
          </cell>
          <cell r="B1510">
            <v>1.1499999999999999</v>
          </cell>
        </row>
        <row r="1511">
          <cell r="A1511" t="str">
            <v>AUF_VV_EA_ACD</v>
          </cell>
        </row>
        <row r="1512">
          <cell r="A1512" t="str">
            <v>QS_A_AUSL_ACD</v>
          </cell>
          <cell r="B1512">
            <v>-52669.9</v>
          </cell>
        </row>
        <row r="1513">
          <cell r="A1513" t="str">
            <v>QS_A_AUSL_EA_ACD</v>
          </cell>
          <cell r="B1513">
            <v>117.62</v>
          </cell>
        </row>
        <row r="1514">
          <cell r="A1514" t="str">
            <v>AUF_MGT_ACD</v>
          </cell>
        </row>
        <row r="1515">
          <cell r="A1515" t="str">
            <v>AUF_MGT_EA_ACD</v>
          </cell>
        </row>
        <row r="1516">
          <cell r="A1516" t="str">
            <v>ZE_WP_DIR_K_ACD</v>
          </cell>
        </row>
        <row r="1517">
          <cell r="A1517" t="str">
            <v>AUF_PF_ACD</v>
          </cell>
        </row>
        <row r="1518">
          <cell r="A1518" t="str">
            <v>AUF_PF_EA_ACD</v>
          </cell>
        </row>
        <row r="1519">
          <cell r="A1519" t="str">
            <v>ZE_WP_DIR_K_EA_ACD</v>
          </cell>
        </row>
        <row r="1520">
          <cell r="A1520" t="str">
            <v>AUF_VG_ACD</v>
          </cell>
        </row>
        <row r="1521">
          <cell r="A1521" t="str">
            <v>AUF_VG_EA_ACD</v>
          </cell>
        </row>
        <row r="1522">
          <cell r="A1522" t="str">
            <v>ZE_WP_AUSL_ACD</v>
          </cell>
        </row>
        <row r="1523">
          <cell r="A1523" t="str">
            <v>AUF_DB_ACD</v>
          </cell>
        </row>
        <row r="1524">
          <cell r="A1524" t="str">
            <v>AUF_DB_EA_ACD</v>
          </cell>
        </row>
        <row r="1525">
          <cell r="A1525" t="str">
            <v>ZE_WP_AUSL_EA_ACD</v>
          </cell>
        </row>
        <row r="1526">
          <cell r="A1526" t="str">
            <v>AUF_FG_ACD</v>
          </cell>
        </row>
        <row r="1527">
          <cell r="A1527" t="str">
            <v>AUF_FG_EA_ACD</v>
          </cell>
        </row>
        <row r="1528">
          <cell r="A1528" t="str">
            <v>ZE_BK_AUSL_ACD</v>
          </cell>
        </row>
        <row r="1529">
          <cell r="A1529" t="str">
            <v>ZE_BK_AUSL_EA_ACD</v>
          </cell>
        </row>
        <row r="1530">
          <cell r="A1530" t="str">
            <v>ERT_INV_ZIV_ACD</v>
          </cell>
        </row>
        <row r="1531">
          <cell r="A1531" t="str">
            <v>AUF_PRF_ACD</v>
          </cell>
        </row>
        <row r="1532">
          <cell r="A1532" t="str">
            <v>AUF_PRF_EA_ACD</v>
          </cell>
        </row>
        <row r="1533">
          <cell r="A1533" t="str">
            <v>AUF_SO_ACD</v>
          </cell>
        </row>
        <row r="1534">
          <cell r="A1534" t="str">
            <v>ERT_INV_ACD</v>
          </cell>
        </row>
        <row r="1535">
          <cell r="A1535" t="str">
            <v>AUF_SO_EA_ACD</v>
          </cell>
        </row>
        <row r="1536">
          <cell r="A1536" t="str">
            <v>ERT_INV_EA_ACD</v>
          </cell>
        </row>
        <row r="1537">
          <cell r="A1537" t="str">
            <v>ERT_INV_STRFR_ACD</v>
          </cell>
        </row>
        <row r="1538">
          <cell r="A1538" t="str">
            <v>ERT_INV_STRFR_EA_ACD</v>
          </cell>
        </row>
        <row r="1539">
          <cell r="A1539" t="str">
            <v>WPL_ERT_ACD</v>
          </cell>
        </row>
        <row r="1540">
          <cell r="A1540" t="str">
            <v>WPL_ERT_EA_ACD</v>
          </cell>
        </row>
        <row r="1541">
          <cell r="A1541" t="str">
            <v>ERT_SOE_ACD</v>
          </cell>
        </row>
        <row r="1542">
          <cell r="A1542" t="str">
            <v>ERT_SOE_EA_ACD</v>
          </cell>
        </row>
        <row r="1543">
          <cell r="A1543" t="str">
            <v>LFD_AO_GUV_ACD</v>
          </cell>
        </row>
        <row r="1544">
          <cell r="A1544" t="str">
            <v>LFD_AO_GUV_EA_ACD</v>
          </cell>
        </row>
        <row r="1545">
          <cell r="A1545" t="str">
            <v>LFD_AO_TG_GUV_ACD</v>
          </cell>
          <cell r="B1545">
            <v>6327.89</v>
          </cell>
        </row>
        <row r="1546">
          <cell r="A1546" t="str">
            <v>LFD_AO_TG_GUV_EA_ACD</v>
          </cell>
          <cell r="B1546">
            <v>1.5</v>
          </cell>
        </row>
        <row r="1547">
          <cell r="A1547" t="str">
            <v>LFD_AO_NTG_GUV_ACD</v>
          </cell>
          <cell r="B1547">
            <v>247042.43</v>
          </cell>
        </row>
        <row r="1548">
          <cell r="A1548" t="str">
            <v>LFD_AO_NTG_GUV_EA_ACD</v>
          </cell>
          <cell r="B1548">
            <v>-578.44000000000005</v>
          </cell>
        </row>
        <row r="1549">
          <cell r="A1549" t="str">
            <v>EA_KTO_ACD</v>
          </cell>
          <cell r="B1549">
            <v>-4047947.75</v>
          </cell>
        </row>
        <row r="1550">
          <cell r="A1550" t="str">
            <v>KG_WP_LFD_ACD</v>
          </cell>
        </row>
        <row r="1551">
          <cell r="A1551" t="str">
            <v>KG_WP_LFD_EA_ACD</v>
          </cell>
        </row>
        <row r="1552">
          <cell r="A1552" t="str">
            <v>KG_WP_INV_LFD_EA_ACD</v>
          </cell>
        </row>
        <row r="1553">
          <cell r="A1553" t="str">
            <v>LFD_KG_WP_STSKG_ACD</v>
          </cell>
        </row>
        <row r="1554">
          <cell r="A1554" t="str">
            <v>LFD_KG_WP_STSKG_EA_ACD</v>
          </cell>
        </row>
        <row r="1555">
          <cell r="A1555" t="str">
            <v>LFD_KG_WP_INV_STSKG_ACD</v>
          </cell>
        </row>
        <row r="1556">
          <cell r="A1556" t="str">
            <v>KG_WP_INV_IMMO_LFD_ACD</v>
          </cell>
        </row>
        <row r="1557">
          <cell r="A1557" t="str">
            <v>KG_WP_INV_IMMO_LFD_EA_ACD</v>
          </cell>
        </row>
        <row r="1558">
          <cell r="A1558" t="str">
            <v>LFD_KG_TG_ACD</v>
          </cell>
        </row>
        <row r="1559">
          <cell r="A1559" t="str">
            <v>LFD_KG_TG_EA_ACD</v>
          </cell>
        </row>
        <row r="1560">
          <cell r="A1560" t="str">
            <v>LFD_KG_DTG_ACD</v>
          </cell>
        </row>
        <row r="1561">
          <cell r="A1561" t="str">
            <v>LFD_KG_DTG_EA_ACD</v>
          </cell>
        </row>
        <row r="1562">
          <cell r="A1562" t="str">
            <v>LFD_KG_DEV_ACD</v>
          </cell>
        </row>
        <row r="1563">
          <cell r="A1563" t="str">
            <v>LFD_KG_DEV_EA_ACD</v>
          </cell>
        </row>
        <row r="1564">
          <cell r="A1564" t="str">
            <v>LFD_KG_TG_OPT_EA_ACD</v>
          </cell>
        </row>
        <row r="1565">
          <cell r="A1565" t="str">
            <v>KG_WP_LFD_ABGST_BCD_ACD</v>
          </cell>
        </row>
        <row r="1566">
          <cell r="A1566" t="str">
            <v>KG_WP_LFD_ABGST_EA_ACD</v>
          </cell>
        </row>
        <row r="1567">
          <cell r="A1567" t="str">
            <v>KG_WP_LFD_ABGST_ACD</v>
          </cell>
        </row>
        <row r="1568">
          <cell r="A1568" t="str">
            <v>LFD_KG_WP_STSKG_ABGST_ACD</v>
          </cell>
          <cell r="B1568">
            <v>366008.16</v>
          </cell>
        </row>
        <row r="1569">
          <cell r="A1569" t="str">
            <v>LFD_KG_WP_STSKG_ABGST_EA_ACD</v>
          </cell>
          <cell r="B1569">
            <v>-969.53</v>
          </cell>
        </row>
        <row r="1570">
          <cell r="A1570" t="str">
            <v>LFD_KG_WP_ABGST_EA_ACD</v>
          </cell>
        </row>
        <row r="1571">
          <cell r="A1571" t="str">
            <v>LFD_KG_TG_ABGST_ACD</v>
          </cell>
          <cell r="B1571">
            <v>7347.2</v>
          </cell>
        </row>
        <row r="1572">
          <cell r="A1572" t="str">
            <v>LFD_KG_TG_ABGST_EA_ACD</v>
          </cell>
          <cell r="B1572">
            <v>-0.78</v>
          </cell>
        </row>
        <row r="1573">
          <cell r="A1573" t="str">
            <v>LFD_KG_TG_OPT_ABGST_EA_ACD</v>
          </cell>
        </row>
        <row r="1574">
          <cell r="A1574" t="str">
            <v>KV_WP_LFD_ACD</v>
          </cell>
        </row>
        <row r="1575">
          <cell r="A1575" t="str">
            <v>KV_WP_ABGST_LFD_ACD</v>
          </cell>
        </row>
        <row r="1576">
          <cell r="A1576" t="str">
            <v>LFD_KV_WP_STSKG_ACD</v>
          </cell>
        </row>
        <row r="1577">
          <cell r="A1577" t="str">
            <v>LFD_KV_WP_STSKG_ABGST_ACD</v>
          </cell>
          <cell r="B1577">
            <v>-118965.73</v>
          </cell>
        </row>
        <row r="1578">
          <cell r="A1578" t="str">
            <v>LFD_KV_DTG_ACD</v>
          </cell>
        </row>
        <row r="1579">
          <cell r="A1579" t="str">
            <v>LFD_KV_TG_OPT_ABGST_ACD</v>
          </cell>
        </row>
        <row r="1580">
          <cell r="A1580" t="str">
            <v>LFD_KV_TG_OPT_ACD</v>
          </cell>
        </row>
        <row r="1581">
          <cell r="A1581" t="str">
            <v>LFD_KV_TG_ACD</v>
          </cell>
        </row>
        <row r="1582">
          <cell r="A1582" t="str">
            <v>LFD_KV_TG_ABGST_ACD</v>
          </cell>
          <cell r="B1582">
            <v>-1019.31</v>
          </cell>
        </row>
        <row r="1583">
          <cell r="A1583" t="str">
            <v>KV_WP_ABGST_LFD_EA_ACD</v>
          </cell>
        </row>
        <row r="1584">
          <cell r="A1584" t="str">
            <v>LFD_KV_WP_STSKG_EA_ACD</v>
          </cell>
        </row>
        <row r="1585">
          <cell r="A1585" t="str">
            <v>LFD_KV_WP_STSKG_ABGST_EA_ACD</v>
          </cell>
          <cell r="B1585">
            <v>391.09</v>
          </cell>
        </row>
        <row r="1586">
          <cell r="A1586" t="str">
            <v>LFD_KV_DTG_EA_ACD</v>
          </cell>
        </row>
        <row r="1587">
          <cell r="A1587" t="str">
            <v>LFD_KV_FX_EA_ACD</v>
          </cell>
        </row>
        <row r="1588">
          <cell r="A1588" t="str">
            <v>LFD_KV_TG_OPT_ABGST_EA_ACD</v>
          </cell>
        </row>
        <row r="1589">
          <cell r="A1589" t="str">
            <v>LFD_KV_TG_OPT_EA_ACD</v>
          </cell>
        </row>
        <row r="1590">
          <cell r="A1590" t="str">
            <v>LFD_KV_TG_EA_ACD</v>
          </cell>
        </row>
        <row r="1591">
          <cell r="A1591" t="str">
            <v>LFD_KV_TG_ABGST_EA_ACD</v>
          </cell>
          <cell r="B1591">
            <v>2.2799999999999998</v>
          </cell>
        </row>
        <row r="1592">
          <cell r="A1592" t="str">
            <v>BW_EFF_EOY_ACD</v>
          </cell>
        </row>
        <row r="1593">
          <cell r="A1593" t="str">
            <v>BW_FX_EOY_ACD</v>
          </cell>
          <cell r="B1593">
            <v>9846576.25</v>
          </cell>
        </row>
        <row r="1594">
          <cell r="A1594" t="str">
            <v>UNR_PL_FTK_EOY_ACD</v>
          </cell>
        </row>
        <row r="1595">
          <cell r="A1595" t="str">
            <v>KG_WP_INV_LFD_BCD_ACD</v>
          </cell>
          <cell r="B1595">
            <v>117742.23</v>
          </cell>
        </row>
        <row r="1596">
          <cell r="A1596" t="str">
            <v>GEMEINKOSTEN_ACD</v>
          </cell>
        </row>
        <row r="1597">
          <cell r="A1597" t="str">
            <v>GEMEINKOSTEN_EA_ACD</v>
          </cell>
        </row>
        <row r="1598">
          <cell r="A1598" t="str">
            <v>DIV_AUSL_STEUER_ACD</v>
          </cell>
          <cell r="B1598">
            <v>482213.11</v>
          </cell>
        </row>
        <row r="1599">
          <cell r="A1599" t="str">
            <v>DIV_AUSL_STEUER_EA_ACD</v>
          </cell>
          <cell r="B1599">
            <v>-1609.33</v>
          </cell>
        </row>
        <row r="1600">
          <cell r="A1600" t="str">
            <v>DIV_INL_STEUER_ACD</v>
          </cell>
          <cell r="B1600">
            <v>91751.54</v>
          </cell>
        </row>
        <row r="1601">
          <cell r="A1601" t="str">
            <v>DIV_INL_STEUER_EA_ACD</v>
          </cell>
          <cell r="B1601">
            <v>-379.25</v>
          </cell>
        </row>
        <row r="1602">
          <cell r="A1602" t="str">
            <v>BRUTTO_ERTR_ZAST_ACD</v>
          </cell>
          <cell r="B1602">
            <v>-732.16</v>
          </cell>
        </row>
        <row r="1603">
          <cell r="A1603" t="str">
            <v>BRUTTO_ERTR_ZAST_EA_ACD</v>
          </cell>
          <cell r="B1603">
            <v>1.1499999999999999</v>
          </cell>
        </row>
        <row r="1604">
          <cell r="A1604" t="str">
            <v>DIR_KOSTEN_ZAST_ACD</v>
          </cell>
        </row>
        <row r="1605">
          <cell r="A1605" t="str">
            <v>ZAST_VV_STEUER_ACD</v>
          </cell>
        </row>
        <row r="1606">
          <cell r="A1606" t="str">
            <v>ZAST_VV_STEUER_EA_ACD</v>
          </cell>
        </row>
        <row r="1607">
          <cell r="A1607" t="str">
            <v>DIV_A_INL_KEST_ACD</v>
          </cell>
          <cell r="B1607">
            <v>91372.29</v>
          </cell>
        </row>
        <row r="1608">
          <cell r="A1608" t="str">
            <v>DIR_KOSTEN_DIV_AKT_INL_ACD</v>
          </cell>
        </row>
        <row r="1609">
          <cell r="A1609" t="str">
            <v>BRUTTO_ERTR_DIV_A_AUSL_KEST_ACD</v>
          </cell>
          <cell r="B1609">
            <v>481386.19</v>
          </cell>
        </row>
        <row r="1610">
          <cell r="A1610" t="str">
            <v>DIR_KOSTEN_DIV_AKT_AUSL_ACD</v>
          </cell>
          <cell r="B1610">
            <v>-782.41</v>
          </cell>
        </row>
        <row r="1611">
          <cell r="A1611" t="str">
            <v>ZE_WP_INL_TIS_ACD</v>
          </cell>
        </row>
        <row r="1612">
          <cell r="A1612" t="str">
            <v>ZE_WP_AUSL_TIS_ACD</v>
          </cell>
        </row>
        <row r="1613">
          <cell r="A1613" t="str">
            <v>ZE_BKTO_INL_TIS_ACD</v>
          </cell>
          <cell r="B1613">
            <v>-731.01</v>
          </cell>
        </row>
        <row r="1614">
          <cell r="A1614" t="str">
            <v>ZE_BKTO_AUSL_TIS_ACD</v>
          </cell>
        </row>
        <row r="1615">
          <cell r="A1615" t="str">
            <v>INV_ERT_ZS_ACD</v>
          </cell>
        </row>
        <row r="1616">
          <cell r="A1616" t="str">
            <v>INV_IMMO_MPROG_ACD</v>
          </cell>
        </row>
        <row r="1617">
          <cell r="A1617" t="str">
            <v>INV_IMMO_OPROG_ACD</v>
          </cell>
        </row>
        <row r="1618">
          <cell r="A1618" t="str">
            <v>SG_2_KG_Aktien_AbgSt_ACD</v>
          </cell>
          <cell r="B1618">
            <v>-117742.23</v>
          </cell>
        </row>
        <row r="1619">
          <cell r="A1619" t="str">
            <v>VORT_OE_ACD</v>
          </cell>
        </row>
        <row r="1620">
          <cell r="A1620" t="str">
            <v>VORT_OE_EA_ACD</v>
          </cell>
        </row>
        <row r="1621">
          <cell r="A1621" t="str">
            <v>VORT_OE_TEV_ACD</v>
          </cell>
        </row>
        <row r="1622">
          <cell r="A1622" t="str">
            <v>VOR_OE_TEV_EA_ACD</v>
          </cell>
        </row>
        <row r="1623">
          <cell r="A1623" t="str">
            <v>VORT_OE_IMMO_ACD</v>
          </cell>
        </row>
        <row r="1624">
          <cell r="A1624" t="str">
            <v>VOR_OE_IMMO_EA_ACD</v>
          </cell>
        </row>
        <row r="1625">
          <cell r="A1625" t="str">
            <v>VORT_AO_PVG_P23_ACD</v>
          </cell>
        </row>
        <row r="1626">
          <cell r="A1626" t="str">
            <v>VORT_AO_PVG_P23_EA_ACD</v>
          </cell>
        </row>
        <row r="1627">
          <cell r="A1627" t="str">
            <v>VORT_AO_DEV_ACD</v>
          </cell>
        </row>
        <row r="1628">
          <cell r="A1628" t="str">
            <v>VORT_AO_DEV_EA_ACD</v>
          </cell>
        </row>
        <row r="1629">
          <cell r="A1629" t="str">
            <v>VORT_AO_TG_ACD</v>
          </cell>
        </row>
        <row r="1630">
          <cell r="A1630" t="str">
            <v>VORT_AO_TG_EA_ACD</v>
          </cell>
        </row>
        <row r="1631">
          <cell r="A1631" t="str">
            <v>VORT_AO_TG_AS_ACD</v>
          </cell>
        </row>
        <row r="1632">
          <cell r="A1632" t="str">
            <v>VORT_AO_TG_AS_EA_ACD</v>
          </cell>
        </row>
        <row r="1633">
          <cell r="A1633" t="str">
            <v>VORT_AO_DTG_ACD</v>
          </cell>
        </row>
        <row r="1634">
          <cell r="A1634" t="str">
            <v>VORT_AO_DTG_EA_ACD</v>
          </cell>
        </row>
        <row r="1635">
          <cell r="A1635" t="str">
            <v>VORT_AO_DTG_AS_ACD</v>
          </cell>
        </row>
        <row r="1636">
          <cell r="A1636" t="str">
            <v>VORT_AO_DTG_AS_EA_ACD</v>
          </cell>
        </row>
        <row r="1637">
          <cell r="A1637" t="str">
            <v>VORT_AO_ACD</v>
          </cell>
        </row>
        <row r="1638">
          <cell r="A1638" t="str">
            <v>VORT_AO_EA_ACD</v>
          </cell>
        </row>
        <row r="1639">
          <cell r="A1639" t="str">
            <v>VORT_AO_AS_ACD</v>
          </cell>
        </row>
        <row r="1640">
          <cell r="A1640" t="str">
            <v>VORT_AO_AS_EA_ACD</v>
          </cell>
        </row>
        <row r="1641">
          <cell r="A1641" t="str">
            <v>VORT_AO_STSKG_ACD</v>
          </cell>
        </row>
        <row r="1642">
          <cell r="A1642" t="str">
            <v>VORT_AO_STSKG_EA_ACD</v>
          </cell>
        </row>
        <row r="1643">
          <cell r="A1643" t="str">
            <v>VORT_AO_STSKG_AS_ACD</v>
          </cell>
        </row>
        <row r="1644">
          <cell r="A1644" t="str">
            <v>VORT_AO_STSKG_AS_EA_ACD</v>
          </cell>
        </row>
        <row r="1645">
          <cell r="A1645" t="str">
            <v>VORT_AO_IMMO_ACD</v>
          </cell>
        </row>
        <row r="1646">
          <cell r="A1646" t="str">
            <v>VORT_AO_IMMO_EA_ACD</v>
          </cell>
        </row>
        <row r="1647">
          <cell r="A1647" t="str">
            <v>BW_OPT_EOY_ACD</v>
          </cell>
        </row>
        <row r="1648">
          <cell r="A1648" t="str">
            <v>AB_VOR_GUV_AKTIEN_ABGST_ACD</v>
          </cell>
        </row>
        <row r="1649">
          <cell r="A1649" t="str">
            <v>AB_AUSSCH_DIV_STFR_EK_DT_ACD</v>
          </cell>
        </row>
        <row r="1650">
          <cell r="A1650" t="str">
            <v>AB_AUSSCH_DIV_STFR_EK_ACD</v>
          </cell>
        </row>
        <row r="1651">
          <cell r="A1651" t="str">
            <v>ABZUGSPAUSCH_DIV_TEV_ACD</v>
          </cell>
        </row>
        <row r="1652">
          <cell r="A1652" t="str">
            <v>ABZUGSPAUSCH_REST_ACD</v>
          </cell>
        </row>
        <row r="1653">
          <cell r="A1653" t="str">
            <v>AB_VOR_GUV_AKTIEN_ACD</v>
          </cell>
        </row>
        <row r="1654">
          <cell r="A1654" t="str">
            <v>AUS_AO_NICHT_AKT_BS_ACD</v>
          </cell>
        </row>
        <row r="1655">
          <cell r="A1655" t="str">
            <v>AUS_AO_NICHT_AKTIEN_AS_ACD</v>
          </cell>
        </row>
        <row r="1656">
          <cell r="A1656" t="str">
            <v>LFD_KV_DTG_AS_ACD</v>
          </cell>
        </row>
        <row r="1657">
          <cell r="A1657" t="str">
            <v>LVD_KV_DTG_EA_AS_ACD</v>
          </cell>
        </row>
        <row r="1658">
          <cell r="A1658" t="str">
            <v>AB_AUSSCH_ZE_TIS_ACD</v>
          </cell>
        </row>
        <row r="1659">
          <cell r="A1659" t="str">
            <v>AB_ABGEF_QS_ZE_ACD</v>
          </cell>
        </row>
        <row r="1660">
          <cell r="A1660" t="str">
            <v>AB_ABGEF_QS_ZE_GFB_ACD</v>
          </cell>
        </row>
        <row r="1661">
          <cell r="A1661" t="str">
            <v>ERT_ZE_TIS_AV_ACD</v>
          </cell>
        </row>
        <row r="1662">
          <cell r="A1662" t="str">
            <v>AB_THES_AO_ERTRÄGE_ACD</v>
          </cell>
          <cell r="B1662">
            <v>-881.2</v>
          </cell>
        </row>
        <row r="1663">
          <cell r="A1663" t="str">
            <v>AB_THES_AO_ERTRÄGE_STSKG_ACD</v>
          </cell>
          <cell r="B1663">
            <v>-1830.47</v>
          </cell>
        </row>
        <row r="1664">
          <cell r="A1664" t="str">
            <v>AB_THES_AO_ERTRÄGE_DTG_ACD</v>
          </cell>
        </row>
        <row r="1665">
          <cell r="A1665" t="str">
            <v>AB_THES_AO_ERTRÄGE_DEVISEN_ACD</v>
          </cell>
        </row>
        <row r="1666">
          <cell r="A1666" t="str">
            <v>AB_THES_AO_ERTRÄGE_DTG_ABGST_ACD</v>
          </cell>
        </row>
        <row r="1667">
          <cell r="A1667" t="str">
            <v>AB_THES_AO_ERTRÄGE_DEVISEN_ABGST_ACD</v>
          </cell>
        </row>
        <row r="1668">
          <cell r="A1668" t="str">
            <v>AB_THES_AO_ERTRÄGE_TG_ABGST_ACD</v>
          </cell>
          <cell r="B1668">
            <v>-4559471.08</v>
          </cell>
        </row>
        <row r="1669">
          <cell r="A1669" t="str">
            <v>BMG_ANR_DIV_03_13_ACD</v>
          </cell>
          <cell r="B1669">
            <v>200208.09</v>
          </cell>
        </row>
        <row r="1670">
          <cell r="A1670" t="str">
            <v>QS_ANR_DIV_03_13_ACD</v>
          </cell>
          <cell r="B1670">
            <v>-26883.360000000001</v>
          </cell>
        </row>
        <row r="1671">
          <cell r="A1671" t="str">
            <v>BMG_FIK_DIV_03_13_ACD</v>
          </cell>
        </row>
        <row r="1672">
          <cell r="A1672" t="str">
            <v>VV_DIV_AKT_INL_STEUER_03_13_ACD</v>
          </cell>
        </row>
        <row r="1673">
          <cell r="A1673" t="str">
            <v>VV_DIV_AKT_AUSL_STEUER_03_13_ACD</v>
          </cell>
        </row>
        <row r="1674">
          <cell r="A1674" t="str">
            <v>Konto_9465000_09_ACD</v>
          </cell>
        </row>
        <row r="1675">
          <cell r="A1675" t="str">
            <v>Konto_7900071_02_ACD</v>
          </cell>
        </row>
        <row r="1676">
          <cell r="A1676" t="str">
            <v>Konto_7900072_02_ACD</v>
          </cell>
        </row>
        <row r="1677">
          <cell r="A1677" t="str">
            <v>Konto_7900073_02_ACD</v>
          </cell>
          <cell r="B1677">
            <v>-22225.91</v>
          </cell>
        </row>
        <row r="1678">
          <cell r="A1678" t="str">
            <v>Konto_7900074_02_ACD</v>
          </cell>
        </row>
        <row r="1679">
          <cell r="A1679" t="str">
            <v>Konto_7900075_02_ACD</v>
          </cell>
          <cell r="B1679">
            <v>-77879.69</v>
          </cell>
        </row>
        <row r="1680">
          <cell r="A1680" t="str">
            <v>Konto_7900076_02_ACD</v>
          </cell>
        </row>
        <row r="1681">
          <cell r="A1681" t="str">
            <v>Konto_7900077_02_ACD</v>
          </cell>
        </row>
        <row r="1682">
          <cell r="A1682" t="str">
            <v>Konto_7900078_02_ACD</v>
          </cell>
          <cell r="B1682">
            <v>-73250.2</v>
          </cell>
        </row>
        <row r="1683">
          <cell r="A1683" t="str">
            <v>Konto_7900079_02_ACD</v>
          </cell>
          <cell r="B1683">
            <v>-27329.3</v>
          </cell>
        </row>
        <row r="1684">
          <cell r="A1684" t="str">
            <v>Konto_7900080_02_ACD</v>
          </cell>
        </row>
        <row r="1685">
          <cell r="A1685" t="str">
            <v>Konto_7900081_02_ACD</v>
          </cell>
        </row>
        <row r="1686">
          <cell r="A1686" t="str">
            <v>Konto_7900082_02_ACD</v>
          </cell>
        </row>
        <row r="1687">
          <cell r="A1687" t="str">
            <v>Konto_7900083_02_ACD</v>
          </cell>
        </row>
        <row r="1688">
          <cell r="A1688" t="str">
            <v>Konto_7900084_02_ACD</v>
          </cell>
        </row>
        <row r="1689">
          <cell r="A1689" t="str">
            <v>Konto_7900085_02_ACD</v>
          </cell>
        </row>
        <row r="1690">
          <cell r="A1690" t="str">
            <v>HR_VORT_N_VERST_ZI_TIS_ACD</v>
          </cell>
        </row>
        <row r="1691">
          <cell r="A1691" t="str">
            <v>HR_VORT_N_VERST_ZI_GFB_ACD</v>
          </cell>
        </row>
        <row r="1692">
          <cell r="A1692" t="str">
            <v>HR_VORT_N_VERST_INL_GRUNDSTERTR_ACD</v>
          </cell>
        </row>
        <row r="1693">
          <cell r="A1693" t="str">
            <v>HR_VORT_N_VERST_INL_DIV_V_03_13_ACD</v>
          </cell>
        </row>
        <row r="1694">
          <cell r="A1694" t="str">
            <v>HR_VORT_N_VERST_INL_DIV_03_13_ACD</v>
          </cell>
        </row>
        <row r="1695">
          <cell r="A1695" t="str">
            <v>HR_VORT_N_VERST_AUSL_DIV_V_03_13_ACD</v>
          </cell>
        </row>
        <row r="1696">
          <cell r="A1696" t="str">
            <v>HR_VORT_N_VERST_AUSL_DIV_03_13_ACD</v>
          </cell>
        </row>
        <row r="1697">
          <cell r="A1697" t="str">
            <v>HR_VORT_N_VERST_INL_REITS_ACD</v>
          </cell>
        </row>
        <row r="1698">
          <cell r="A1698" t="str">
            <v>HR_VORT_N_VERST_AUSL_REITS_ACD</v>
          </cell>
        </row>
        <row r="1699">
          <cell r="A1699" t="str">
            <v>HR_VORT_N_VERST_DBA_STFR_ACD</v>
          </cell>
        </row>
        <row r="1700">
          <cell r="A1700" t="str">
            <v>HR_JSK_ZI_TIS_ACD</v>
          </cell>
        </row>
        <row r="1701">
          <cell r="A1701" t="str">
            <v>LFD_AO_GUV_EA2_ACD</v>
          </cell>
        </row>
        <row r="1702">
          <cell r="A1702" t="str">
            <v>AB_AUSSCH_DIV_TEV_INL_V_03_13_ACD</v>
          </cell>
        </row>
        <row r="1703">
          <cell r="A1703" t="str">
            <v>AB_AUSSCH_DIV_TEV_INL_03_13_ACD</v>
          </cell>
        </row>
        <row r="1704">
          <cell r="A1704" t="str">
            <v>AB_AUSSCH_DIV_TEV_AUSL_V_03_13_ACD</v>
          </cell>
        </row>
        <row r="1705">
          <cell r="A1705" t="str">
            <v>AB_AUSSCH_DIV_TEV_AUSL_03_13_ACD</v>
          </cell>
        </row>
        <row r="1706">
          <cell r="A1706" t="str">
            <v>HR_ZI_BKTO_INL_TIS_ACD</v>
          </cell>
          <cell r="B1706">
            <v>-731.01</v>
          </cell>
        </row>
        <row r="1707">
          <cell r="A1707" t="str">
            <v>HR_ZI_BKTO_AUSL_TIS_ACD</v>
          </cell>
        </row>
        <row r="1708">
          <cell r="A1708" t="str">
            <v>HR_ZI_INV_TIS_ACD</v>
          </cell>
        </row>
        <row r="1709">
          <cell r="A1709" t="str">
            <v>VORT_AGLE_ZI_TIS_ACD</v>
          </cell>
        </row>
        <row r="1710">
          <cell r="A1710" t="str">
            <v>VORT_AGLE_ZI_GFB_ACD</v>
          </cell>
        </row>
        <row r="1711">
          <cell r="A1711" t="str">
            <v>VORT_AGLE_INL_GRUNDSTERTR_ACD</v>
          </cell>
        </row>
        <row r="1712">
          <cell r="A1712" t="str">
            <v>VORT_AGLE_INL_DIV_V_03_13_ACD</v>
          </cell>
        </row>
        <row r="1713">
          <cell r="A1713" t="str">
            <v>VORT_AGLE_INL_DIV_03_13_ACD</v>
          </cell>
        </row>
        <row r="1714">
          <cell r="A1714" t="str">
            <v>VORT_AGLE_AUSL_DIV_V_03_13_ACD</v>
          </cell>
        </row>
        <row r="1715">
          <cell r="A1715" t="str">
            <v>VORT_AGLE_AUSL_DIV_03_13_ACD</v>
          </cell>
        </row>
        <row r="1716">
          <cell r="A1716" t="str">
            <v>VORT_AGLE_INL_REITS_ACD</v>
          </cell>
        </row>
        <row r="1717">
          <cell r="A1717" t="str">
            <v>VORT_AGLE_AUSL_REITS_ACD</v>
          </cell>
        </row>
        <row r="1718">
          <cell r="A1718" t="str">
            <v>VORT_AGLE_DBA_STFR_ACD</v>
          </cell>
        </row>
        <row r="1719">
          <cell r="A1719" t="str">
            <v>HR_JSK_ZI_GFB_ACD</v>
          </cell>
        </row>
        <row r="1720">
          <cell r="A1720" t="str">
            <v>HR_VORT_NICHT_STEUERB_EIN_ACD</v>
          </cell>
        </row>
        <row r="1721">
          <cell r="A1721" t="str">
            <v>Konto_9464000_09_ACD</v>
          </cell>
          <cell r="B1721">
            <v>-12319.35</v>
          </cell>
        </row>
        <row r="1722">
          <cell r="A1722" t="str">
            <v>Konto_9464000_10_ACD</v>
          </cell>
        </row>
        <row r="1723">
          <cell r="A1723" t="str">
            <v>VORT_OE_NICHT_STEUERB_EIN_ACD</v>
          </cell>
        </row>
        <row r="1724">
          <cell r="A1724" t="str">
            <v>VORT_OE_TEV_INL_03_13_ACD</v>
          </cell>
        </row>
        <row r="1725">
          <cell r="A1725" t="str">
            <v>VORT_OE_INL_GRUNDSTERTR_N_VERST_ACD</v>
          </cell>
        </row>
        <row r="1726">
          <cell r="A1726" t="str">
            <v>AUSSCH_Vortr_ACD</v>
          </cell>
        </row>
        <row r="1727">
          <cell r="A1727" t="str">
            <v>AUSSCH_jsk_ACD</v>
          </cell>
        </row>
        <row r="1728">
          <cell r="A1728" t="str">
            <v>ST_ZWA_ZI_TIS_ACD</v>
          </cell>
        </row>
        <row r="1729">
          <cell r="A1729" t="str">
            <v>ST_ZWA_ZI_GFB_ACD</v>
          </cell>
        </row>
        <row r="1730">
          <cell r="A1730" t="str">
            <v>ST_ZWA_INL_GRUNDSTERT_ACD</v>
          </cell>
        </row>
        <row r="1731">
          <cell r="A1731" t="str">
            <v>ST_ZWA_ZINSSCHRANKE_ACD</v>
          </cell>
        </row>
        <row r="1732">
          <cell r="A1732" t="str">
            <v>ST_ZWA_INL_DIV_V_03_13_ACD</v>
          </cell>
        </row>
        <row r="1733">
          <cell r="A1733" t="str">
            <v>ST_ZWA_INL_DIV_03_13_ACD</v>
          </cell>
        </row>
        <row r="1734">
          <cell r="A1734" t="str">
            <v>ST_ZWA_AUSL_DIV_V_03_13_ACD</v>
          </cell>
        </row>
        <row r="1735">
          <cell r="A1735" t="str">
            <v>ST_ZWA_AUSL_DIV_03_13_ACD</v>
          </cell>
        </row>
        <row r="1736">
          <cell r="A1736" t="str">
            <v>ST_ZWA_INL_REITS_ACD</v>
          </cell>
        </row>
        <row r="1737">
          <cell r="A1737" t="str">
            <v>ST_ZWA_AUSL_REITS_ACD</v>
          </cell>
        </row>
        <row r="1738">
          <cell r="A1738" t="str">
            <v>ST_ZWA_DEVISEN_ACD</v>
          </cell>
        </row>
        <row r="1739">
          <cell r="A1739" t="str">
            <v>ST_ZWA_RENTEN_VOR_ABGST_ACD</v>
          </cell>
        </row>
        <row r="1740">
          <cell r="A1740" t="str">
            <v>ST_ZWA_VG_IMMO_AUSSERH_10J_ACD</v>
          </cell>
        </row>
        <row r="1741">
          <cell r="A1741" t="str">
            <v>ST_ZWA_AKTIEN_VOR_ABGST_ACD</v>
          </cell>
        </row>
        <row r="1742">
          <cell r="A1742" t="str">
            <v>ST_ZWA_RENTEN_ABGST_ACD</v>
          </cell>
        </row>
        <row r="1743">
          <cell r="A1743" t="str">
            <v>ST_ZWA_AKTIEN_ABGST_ACD</v>
          </cell>
        </row>
        <row r="1744">
          <cell r="A1744" t="str">
            <v>ST_ZWA_DBA_STFR_ACD</v>
          </cell>
        </row>
        <row r="1745">
          <cell r="A1745" t="str">
            <v>ST_VORT_TIS_KENNZAHL_ACD</v>
          </cell>
          <cell r="B1745">
            <v>-75174.97</v>
          </cell>
        </row>
        <row r="1746">
          <cell r="A1746" t="str">
            <v>HR_ZWA_VG_IMMO_AUSSERH_10J_ACD</v>
          </cell>
        </row>
        <row r="1747">
          <cell r="A1747" t="str">
            <v>LFD_KG_ZSSWAPS_ACD</v>
          </cell>
        </row>
        <row r="1748">
          <cell r="A1748" t="str">
            <v>AB_THES_AO_ERTRÄGE_IMMO_10J_ACD</v>
          </cell>
        </row>
        <row r="1749">
          <cell r="A1749" t="str">
            <v>BRUTTO_ERTR_DIV_A_AUSL_KEST_03_13_ACD</v>
          </cell>
          <cell r="B1749">
            <v>481386.19</v>
          </cell>
        </row>
        <row r="1750">
          <cell r="A1750" t="str">
            <v>QS_A_AUSL_03_13_ACD</v>
          </cell>
          <cell r="B1750">
            <v>-52669.9</v>
          </cell>
        </row>
        <row r="1751">
          <cell r="A1751" t="str">
            <v>QS_A_AUSL_03_13_EA_ACD</v>
          </cell>
          <cell r="B1751">
            <v>117.62</v>
          </cell>
        </row>
        <row r="1752">
          <cell r="A1752" t="str">
            <v>DIR_KOSTEN_DIV_AKT_AUSL_03_13_ACD</v>
          </cell>
          <cell r="B1752">
            <v>-782.41</v>
          </cell>
        </row>
        <row r="1753">
          <cell r="A1753" t="str">
            <v>AUF_TAX_DABO_ACD</v>
          </cell>
        </row>
        <row r="1754">
          <cell r="A1754" t="str">
            <v>AUF_TAX_DABO_EA_ACD</v>
          </cell>
        </row>
        <row r="1755">
          <cell r="A1755" t="str">
            <v>VORT_OE_TEV_AUSL_03_13_ACD</v>
          </cell>
        </row>
        <row r="1756">
          <cell r="A1756" t="str">
            <v>VERL_RED_PAR_15_AUSL_DIV_V_03_13_ACD</v>
          </cell>
        </row>
        <row r="1757">
          <cell r="A1757" t="str">
            <v>VERL_RED_PAR_15_VERL_23_ABS1_NR4_ACD</v>
          </cell>
        </row>
        <row r="1758">
          <cell r="A1758" t="str">
            <v>VERL_RED_PAR_15_DEVISEN_ACD</v>
          </cell>
        </row>
        <row r="1759">
          <cell r="A1759" t="str">
            <v>VERL_RED_PAR_15_AO_NO_AKT_ACD</v>
          </cell>
        </row>
        <row r="1760">
          <cell r="A1760" t="str">
            <v>VERL_RED_PAR_15_AO_NO_AKT_ABGST_ACD</v>
          </cell>
        </row>
        <row r="1761">
          <cell r="A1761" t="str">
            <v>VERL_RED_PAR_15_AO_AKT_ACD</v>
          </cell>
        </row>
        <row r="1762">
          <cell r="A1762" t="str">
            <v>VERL_RED_PAR_15_AO_AKT_ABGST_ACD</v>
          </cell>
        </row>
        <row r="1763">
          <cell r="A1763" t="str">
            <v>VERL_RED_PAR_15_STFR_IMMOG_10J_ACD</v>
          </cell>
        </row>
        <row r="1764">
          <cell r="A1764" t="str">
            <v>VERL_RED_PAR_15_INL_DIV_V_03_13_ACD</v>
          </cell>
        </row>
        <row r="1765">
          <cell r="A1765" t="str">
            <v>VERL_RED_PAR_15_INL_DIV_03_13_ACD</v>
          </cell>
        </row>
        <row r="1766">
          <cell r="A1766" t="str">
            <v>VERL_RED_PAR_15_AUSL_DIV_03_13_ACD</v>
          </cell>
        </row>
        <row r="1767">
          <cell r="A1767" t="str">
            <v>VERL_RED_PAR_15_ZE_NO_TIS_ACD</v>
          </cell>
        </row>
        <row r="1768">
          <cell r="A1768" t="str">
            <v>VV_ST_MERK_UEBERN_AO_ACD</v>
          </cell>
        </row>
        <row r="1769">
          <cell r="A1769" t="str">
            <v>SUM_END_DT_ACD</v>
          </cell>
        </row>
        <row r="1770">
          <cell r="A1770" t="str">
            <v>HR_VORT_AGLE_OE_ACD</v>
          </cell>
        </row>
        <row r="1771">
          <cell r="A1771" t="str">
            <v>ST_VORT_DEVISEN_ACD</v>
          </cell>
        </row>
        <row r="1772">
          <cell r="A1772" t="str">
            <v>ST_VORT_RENTEN_VOR_ABGST_ACD</v>
          </cell>
        </row>
        <row r="1773">
          <cell r="A1773" t="str">
            <v>ST_VORT_VG_IMMO_AUSSERH_10J_ACD</v>
          </cell>
        </row>
        <row r="1774">
          <cell r="A1774" t="str">
            <v>ST_VORT_AKTIEN_VOR_ABGST_ACD</v>
          </cell>
        </row>
        <row r="1775">
          <cell r="A1775" t="str">
            <v>GV_ZE_TIS_ACD</v>
          </cell>
          <cell r="B1775">
            <v>0</v>
          </cell>
        </row>
        <row r="1776">
          <cell r="A1776" t="str">
            <v>QS_FIK_DIV_03_13_ACD</v>
          </cell>
        </row>
        <row r="1777">
          <cell r="A1777" t="str">
            <v>Konto_9465000_10_ACD</v>
          </cell>
        </row>
        <row r="1778">
          <cell r="A1778" t="str">
            <v>Konto_9466000_09_ACD</v>
          </cell>
          <cell r="B1778">
            <v>-3572.77</v>
          </cell>
        </row>
        <row r="1779">
          <cell r="A1779" t="str">
            <v>Konto_9466000_10_ACD</v>
          </cell>
          <cell r="B1779">
            <v>19.41</v>
          </cell>
        </row>
        <row r="1780">
          <cell r="A1780" t="str">
            <v>Konto_9467000_09_ACD</v>
          </cell>
        </row>
        <row r="1781">
          <cell r="A1781" t="str">
            <v>Konto_9467000_10_ACD</v>
          </cell>
        </row>
        <row r="1782">
          <cell r="A1782" t="str">
            <v>Konto_2010000_ACD</v>
          </cell>
          <cell r="B1782">
            <v>401366.93</v>
          </cell>
        </row>
        <row r="1783">
          <cell r="A1783" t="str">
            <v>ERT_SOE_QUESTERST_ACD</v>
          </cell>
          <cell r="B1783">
            <v>10286.65</v>
          </cell>
        </row>
        <row r="1784">
          <cell r="A1784" t="str">
            <v>ERT_SOE_QUESTERST_EA_ACD</v>
          </cell>
          <cell r="B1784">
            <v>-22.72</v>
          </cell>
        </row>
        <row r="1785">
          <cell r="A1785" t="str">
            <v>VERL_RED_PAR_15_ZE_TIS_ACD</v>
          </cell>
        </row>
        <row r="1786">
          <cell r="A1786" t="str">
            <v>VERL_RED_PAR_15_INL_REITS_ACD</v>
          </cell>
        </row>
        <row r="1787">
          <cell r="A1787" t="str">
            <v>VERL_RED_PAR_15_AUSL_REITS_ACD</v>
          </cell>
        </row>
        <row r="1788">
          <cell r="A1788" t="str">
            <v>VERL_RED_PAR_15_INL_GRUNDSTERTR_ACD</v>
          </cell>
        </row>
        <row r="1789">
          <cell r="A1789" t="str">
            <v>VERL_RED_PAR_15_DBA_ERTR_ACD</v>
          </cell>
        </row>
        <row r="1790">
          <cell r="A1790" t="str">
            <v>VERL_RED_PAR_15_ZINSSCHRANKE_ACD</v>
          </cell>
        </row>
        <row r="1791">
          <cell r="A1791" t="str">
            <v>HR_JSK_INL_GRUNDSTERTR_ACD</v>
          </cell>
        </row>
        <row r="1792">
          <cell r="A1792" t="str">
            <v>HR_JSK_INL_DIV_V_03_13_ACD</v>
          </cell>
        </row>
        <row r="1793">
          <cell r="A1793" t="str">
            <v>HR_JSK_INL_DIV_03_13_ACD</v>
          </cell>
        </row>
        <row r="1794">
          <cell r="A1794" t="str">
            <v>HR_JSK_AUSL_DIV_V_03_13_ACD</v>
          </cell>
        </row>
        <row r="1795">
          <cell r="A1795" t="str">
            <v>HR_JSK_AUSL_DIV_03_13_ACD</v>
          </cell>
        </row>
        <row r="1796">
          <cell r="A1796" t="str">
            <v>HR_JSK_INL_REITS_ACD</v>
          </cell>
        </row>
        <row r="1797">
          <cell r="A1797" t="str">
            <v>HR_JSK_AUSL_REITS_ACD</v>
          </cell>
        </row>
        <row r="1798">
          <cell r="A1798" t="str">
            <v>HR_JSK_DBA_STFR_ACD</v>
          </cell>
        </row>
        <row r="1799">
          <cell r="A1799" t="str">
            <v>HR_JSK_NICHT_STEUERB_EIN_ACD</v>
          </cell>
        </row>
        <row r="1800">
          <cell r="A1800" t="str">
            <v>ST_VORT_RENTEN_ABGST_ACD</v>
          </cell>
        </row>
        <row r="1801">
          <cell r="A1801" t="str">
            <v>ST_VORT_AKTIEN_ABGST_ACD</v>
          </cell>
        </row>
        <row r="1802">
          <cell r="A1802" t="str">
            <v>Konto_9467101_09_ACD</v>
          </cell>
        </row>
        <row r="1803">
          <cell r="A1803" t="str">
            <v>Konto_9467102_09_ACD</v>
          </cell>
        </row>
        <row r="1804">
          <cell r="A1804" t="str">
            <v>Konto_9467103_09_ACD</v>
          </cell>
        </row>
        <row r="1805">
          <cell r="A1805" t="str">
            <v>Konto_9467104_09_ACD</v>
          </cell>
        </row>
        <row r="1806">
          <cell r="A1806" t="str">
            <v>Konto_9467105_09_ACD</v>
          </cell>
        </row>
        <row r="1807">
          <cell r="A1807" t="str">
            <v>Konto_9467106_09_ACD</v>
          </cell>
        </row>
        <row r="1808">
          <cell r="A1808" t="str">
            <v>Konto_9467101_10_ACD</v>
          </cell>
        </row>
        <row r="1809">
          <cell r="A1809" t="str">
            <v>Konto_9467102_10_ACD</v>
          </cell>
        </row>
        <row r="1810">
          <cell r="A1810" t="str">
            <v>Konto_9467103_10_ACD</v>
          </cell>
        </row>
        <row r="1811">
          <cell r="A1811" t="str">
            <v>Konto_9467104_10_ACD</v>
          </cell>
        </row>
        <row r="1812">
          <cell r="A1812" t="str">
            <v>Konto_9467106_10_ACD</v>
          </cell>
        </row>
        <row r="1813">
          <cell r="A1813" t="str">
            <v>AB_AUSSCH_NICHT_STEUERB_EIN_ACD</v>
          </cell>
        </row>
        <row r="1814">
          <cell r="A1814" t="str">
            <v>DIV_A_INL_KEST_45_Konto_ACD</v>
          </cell>
        </row>
        <row r="1815">
          <cell r="A1815" t="str">
            <v>LFD_KV_ZSSWAPS_ACD</v>
          </cell>
        </row>
        <row r="1816">
          <cell r="A1816" t="str">
            <v>LFD_KG_ZSSWAPS_EA_ACD</v>
          </cell>
        </row>
        <row r="1817">
          <cell r="A1817" t="str">
            <v>LFD_KV_ZSSWAPS_EA_ACD</v>
          </cell>
        </row>
        <row r="1818">
          <cell r="A1818" t="str">
            <v>AB_THES_AO_ERTRÄGE_TG_ACD</v>
          </cell>
        </row>
        <row r="1819">
          <cell r="A1819" t="str">
            <v>AB_THES_AO_ERTRÄGE_ABGST_ACD</v>
          </cell>
          <cell r="B1819">
            <v>-396847.61</v>
          </cell>
        </row>
        <row r="1820">
          <cell r="A1820" t="str">
            <v>AB_THES_AO_ERTRÄGE_STSKG_ABGST_ACD</v>
          </cell>
          <cell r="B1820">
            <v>1501524.39</v>
          </cell>
        </row>
        <row r="1821">
          <cell r="A1821" t="str">
            <v>DIV_A_INL_KEST_03_13_ACD</v>
          </cell>
          <cell r="B1821">
            <v>91372.29</v>
          </cell>
        </row>
        <row r="1822">
          <cell r="A1822" t="str">
            <v>ST_BMG_ANR_DIV_03_13_ACD</v>
          </cell>
          <cell r="B1822">
            <v>200208.09</v>
          </cell>
        </row>
        <row r="1823">
          <cell r="A1823" t="str">
            <v>ST_QS_ANR_DIV_03_13_ACD</v>
          </cell>
          <cell r="B1823">
            <v>-26883.360000000001</v>
          </cell>
        </row>
        <row r="1824">
          <cell r="A1824" t="str">
            <v>ST_BMG_FIK_ANR_DIV_03_13_ACD</v>
          </cell>
        </row>
        <row r="1825">
          <cell r="A1825" t="str">
            <v>ST_QS_FIK_ANR_DIV_03_13_ACD</v>
          </cell>
        </row>
        <row r="1826">
          <cell r="A1826" t="str">
            <v>ST_BMG_ANR_REITS_ACD</v>
          </cell>
        </row>
        <row r="1827">
          <cell r="A1827" t="str">
            <v>ST_QS_ANR_REITS_ACD</v>
          </cell>
        </row>
        <row r="1828">
          <cell r="A1828" t="str">
            <v>ST_BMG_FIK_ANR_REITS_ACD</v>
          </cell>
        </row>
        <row r="1829">
          <cell r="A1829" t="str">
            <v>ST_QS_FIK_ANR_REITS_ACD</v>
          </cell>
        </row>
        <row r="1830">
          <cell r="A1830" t="str">
            <v>HR_ZI_WP_INL_TIS_ACD</v>
          </cell>
        </row>
        <row r="1831">
          <cell r="A1831" t="str">
            <v>LFD_KG_TRS_ACD</v>
          </cell>
        </row>
        <row r="1832">
          <cell r="A1832" t="str">
            <v>LFD_KG_TRS_EA_ACD</v>
          </cell>
        </row>
        <row r="1833">
          <cell r="A1833" t="str">
            <v>LFD_KV_TRS_ACD</v>
          </cell>
        </row>
        <row r="1834">
          <cell r="A1834" t="str">
            <v>LFD_KV_TRS_EA_ACD</v>
          </cell>
        </row>
        <row r="1835">
          <cell r="A1835" t="str">
            <v>HR_ZWG_INV_GFB_ACD</v>
          </cell>
        </row>
        <row r="1836">
          <cell r="A1836" t="str">
            <v>HR_FI_INV_GFB_ACD</v>
          </cell>
        </row>
        <row r="1837">
          <cell r="A1837" t="str">
            <v>HR_ZWG_INV_TIS_ACD</v>
          </cell>
        </row>
        <row r="1838">
          <cell r="A1838" t="str">
            <v>HR_SO_INV_GFB_ACD</v>
          </cell>
        </row>
        <row r="1839">
          <cell r="A1839" t="str">
            <v>HR_Z_WP_INL_GFB_ACD</v>
          </cell>
        </row>
        <row r="1840">
          <cell r="A1840" t="str">
            <v>HR_ZI_WP_AUSL_TIS_ACD</v>
          </cell>
        </row>
        <row r="1841">
          <cell r="A1841" t="str">
            <v>HR_ZI_WP_AUSL_GFB_ACD</v>
          </cell>
        </row>
        <row r="1842">
          <cell r="A1842" t="str">
            <v>HR_ZI_INV_GFB_ACD</v>
          </cell>
        </row>
        <row r="1843">
          <cell r="A1843" t="str">
            <v>HR_ZI_FI_INL_TIS_ACD</v>
          </cell>
        </row>
        <row r="1844">
          <cell r="A1844" t="str">
            <v>HR_ZI_FI_AUSL_TIS_ACD</v>
          </cell>
        </row>
        <row r="1845">
          <cell r="A1845" t="str">
            <v>HR_ZI_FI_INL_GFB_ACD</v>
          </cell>
        </row>
        <row r="1846">
          <cell r="A1846" t="str">
            <v>HR_ZI_FI_AUSL_GFB_ACD</v>
          </cell>
        </row>
        <row r="1847">
          <cell r="A1847" t="str">
            <v>HR_QS_ZI_TIS_ACD</v>
          </cell>
        </row>
        <row r="1848">
          <cell r="A1848" t="str">
            <v>HR_QS_ZI_GFB_ACD</v>
          </cell>
        </row>
        <row r="1849">
          <cell r="A1849" t="str">
            <v>HR_WPL_ERT_ACD</v>
          </cell>
        </row>
        <row r="1850">
          <cell r="A1850" t="str">
            <v>HR_BESTPROV_ACD</v>
          </cell>
        </row>
        <row r="1851">
          <cell r="A1851" t="str">
            <v>HR_SONST_ERT_ACD</v>
          </cell>
        </row>
        <row r="1852">
          <cell r="A1852" t="str">
            <v>ST_INV_ERT_ZS_ACD</v>
          </cell>
        </row>
        <row r="1853">
          <cell r="A1853" t="str">
            <v>ZF_ERTR_SCHAETZ_ZINS_ACD</v>
          </cell>
        </row>
        <row r="1854">
          <cell r="A1854" t="str">
            <v>ZF_ERTR_SCHAETZ_DIV_INL_ACD</v>
          </cell>
        </row>
        <row r="1855">
          <cell r="A1855" t="str">
            <v>Konto_9451001_09_ACD</v>
          </cell>
        </row>
        <row r="1856">
          <cell r="A1856" t="str">
            <v>Konto_9451001_10_ACD</v>
          </cell>
        </row>
        <row r="1857">
          <cell r="A1857" t="str">
            <v>Konto_9452001_09_ACD</v>
          </cell>
        </row>
        <row r="1858">
          <cell r="A1858" t="str">
            <v>Konto_9452001_10_ACD</v>
          </cell>
        </row>
        <row r="1859">
          <cell r="A1859" t="str">
            <v>HR_ZWA_ZI_TIS_ACD</v>
          </cell>
        </row>
        <row r="1860">
          <cell r="A1860" t="str">
            <v>HR_ZWA_ZI_GFB_ACD</v>
          </cell>
        </row>
        <row r="1861">
          <cell r="A1861" t="str">
            <v>HR_ZWA_INL_GRUNDSTERT_ACD</v>
          </cell>
        </row>
        <row r="1862">
          <cell r="A1862" t="str">
            <v>HR_ZWA_INL_DIV_V_03_13_ACD</v>
          </cell>
        </row>
        <row r="1863">
          <cell r="A1863" t="str">
            <v>HR_ZWA_INL_DIV_03_13_ACD</v>
          </cell>
        </row>
        <row r="1864">
          <cell r="A1864" t="str">
            <v>HR_ZWA_AUSL_DIV_V_03_13_ACD</v>
          </cell>
        </row>
        <row r="1865">
          <cell r="A1865" t="str">
            <v>HR_ZWA_AUSL_DIV_03_13_ACD</v>
          </cell>
        </row>
        <row r="1866">
          <cell r="A1866" t="str">
            <v>HR_ZWA_INL_REITS_ACD</v>
          </cell>
        </row>
        <row r="1867">
          <cell r="A1867" t="str">
            <v>HR_ZWA_AUSL_REITS_ACD</v>
          </cell>
        </row>
        <row r="1868">
          <cell r="A1868" t="str">
            <v>HR_ZWA_DEVISEN_ACD</v>
          </cell>
        </row>
        <row r="1869">
          <cell r="A1869" t="str">
            <v>HR_ZWA_RENTEN_VOR_ABGST_ACD</v>
          </cell>
        </row>
        <row r="1870">
          <cell r="A1870" t="str">
            <v>HR_ZWA_AKTIEN_VOR_ABGST_ACD</v>
          </cell>
        </row>
        <row r="1871">
          <cell r="A1871" t="str">
            <v>HR_ZWA_RENTEN_ABGST_ACD</v>
          </cell>
        </row>
        <row r="1872">
          <cell r="A1872" t="str">
            <v>HR_ZWA_AKTIEN_ABGST_ACD</v>
          </cell>
        </row>
        <row r="1873">
          <cell r="A1873" t="str">
            <v>HR_ZWA_DBA_STFR_ACD</v>
          </cell>
        </row>
        <row r="1874">
          <cell r="A1874" t="str">
            <v>HR_ZWA_NICHT_STEUERB_EIN_ACD</v>
          </cell>
        </row>
        <row r="1875">
          <cell r="A1875" t="str">
            <v>DIV_A_INL_KEST_45_ACD</v>
          </cell>
        </row>
        <row r="1876">
          <cell r="A1876" t="str">
            <v>BMG_ANR_DIV_03_13_KORR_ACD</v>
          </cell>
          <cell r="B1876">
            <v>-334517.26</v>
          </cell>
        </row>
        <row r="1877">
          <cell r="A1877" t="str">
            <v>QS_A_AUSL_03_13_KORR_ACD</v>
          </cell>
          <cell r="B1877">
            <v>-50178.32</v>
          </cell>
        </row>
        <row r="1878">
          <cell r="A1878" t="str">
            <v>ABZUGSPAUSCH_DIV_TEV_AUSL_DT</v>
          </cell>
        </row>
        <row r="1879">
          <cell r="A1879" t="str">
            <v>LFD_KG_WP_INV_STSKG_BS_DT</v>
          </cell>
        </row>
        <row r="1880">
          <cell r="A1880" t="str">
            <v>LFD_KG_WP_INV_STSKG_AS_DT</v>
          </cell>
        </row>
        <row r="1881">
          <cell r="A1881" t="str">
            <v>LFD_KG_WP_INV_AS_DT</v>
          </cell>
        </row>
        <row r="1882">
          <cell r="A1882" t="str">
            <v>LFD_KG_WP_INV_BS_DT</v>
          </cell>
        </row>
        <row r="1883">
          <cell r="A1883" t="str">
            <v>VORT_OE_TEV_INL_DT</v>
          </cell>
        </row>
        <row r="1884">
          <cell r="A1884" t="str">
            <v>VORT_OE_TEV_AUSL_DT</v>
          </cell>
        </row>
        <row r="1885">
          <cell r="A1885" t="str">
            <v>AB_AUSSCH_DIV_TEV_INL_DT</v>
          </cell>
        </row>
        <row r="1886">
          <cell r="A1886" t="str">
            <v>AB_AUSSCH_DIV_TEV_AUSL_DT</v>
          </cell>
        </row>
        <row r="1887">
          <cell r="A1887" t="str">
            <v>ABZUGSPAUSCHALE_AV_DT</v>
          </cell>
        </row>
        <row r="1888">
          <cell r="A1888" t="str">
            <v>VV_DIV_AKT_AUSL_STEUER_DT</v>
          </cell>
        </row>
        <row r="1889">
          <cell r="A1889" t="str">
            <v>VV_DIV_AKT_INL_STEUER_DT</v>
          </cell>
        </row>
        <row r="1890">
          <cell r="A1890" t="str">
            <v>VV_DIV_REIT_INL_STEUER_DT</v>
          </cell>
        </row>
        <row r="1891">
          <cell r="A1891" t="str">
            <v>VV_ZE_TIS_DT</v>
          </cell>
        </row>
        <row r="1892">
          <cell r="A1892" t="str">
            <v>VV_ZE_GFB_DT</v>
          </cell>
        </row>
        <row r="1893">
          <cell r="A1893" t="str">
            <v>ERT_ZE_NO_TIS_AV_DT</v>
          </cell>
        </row>
        <row r="1894">
          <cell r="A1894" t="str">
            <v>ZF_AFA_DT</v>
          </cell>
        </row>
        <row r="1895">
          <cell r="A1895" t="str">
            <v>QSA_INV_TEV_DT</v>
          </cell>
        </row>
        <row r="1896">
          <cell r="A1896" t="str">
            <v>QSA_INV_ZE_TIS_DT</v>
          </cell>
        </row>
        <row r="1897">
          <cell r="A1897" t="str">
            <v>VV_OE_IMMO_DT</v>
          </cell>
        </row>
        <row r="1898">
          <cell r="A1898" t="str">
            <v>QS_ANR_DIV_DT</v>
          </cell>
        </row>
        <row r="1899">
          <cell r="A1899" t="str">
            <v>QS_ANR_ZNS_DT</v>
          </cell>
        </row>
        <row r="1900">
          <cell r="A1900" t="str">
            <v>QS_FIK_DIV_DT</v>
          </cell>
        </row>
        <row r="1901">
          <cell r="A1901" t="str">
            <v>QS_FIK_ZNS_DT</v>
          </cell>
        </row>
        <row r="1902">
          <cell r="A1902" t="str">
            <v>BMG_FIK_DIV_DT</v>
          </cell>
        </row>
        <row r="1903">
          <cell r="A1903" t="str">
            <v>BMG_FIK_ZNS_DT</v>
          </cell>
        </row>
        <row r="1904">
          <cell r="A1904" t="str">
            <v>BMG_ANR_ZNS_DT</v>
          </cell>
        </row>
        <row r="1905">
          <cell r="A1905" t="str">
            <v>BMG_ANR_DIV_DT</v>
          </cell>
        </row>
        <row r="1906">
          <cell r="A1906" t="str">
            <v>ERT_SOE_STFREI_DT</v>
          </cell>
        </row>
        <row r="1907">
          <cell r="A1907" t="str">
            <v>ERT_SOE_STFREI_EA_DT</v>
          </cell>
        </row>
        <row r="1908">
          <cell r="A1908" t="str">
            <v>VORT_OE_STFREI_EINLKTO_DT</v>
          </cell>
        </row>
        <row r="1909">
          <cell r="A1909" t="str">
            <v>VORT_OE_STFREI_EINLKTO_EA_DT</v>
          </cell>
        </row>
        <row r="1910">
          <cell r="A1910" t="str">
            <v>LFD_AO_TG_GUV_EA_1_DT</v>
          </cell>
        </row>
        <row r="1911">
          <cell r="A1911" t="str">
            <v>ERT_SOE_BESTANDSPROVISION_DT</v>
          </cell>
        </row>
        <row r="1912">
          <cell r="A1912" t="str">
            <v>ERT_SOE_BESTPROV_EA_DT</v>
          </cell>
        </row>
        <row r="1913">
          <cell r="A1913" t="str">
            <v>Konto 9451000_09_DT</v>
          </cell>
        </row>
        <row r="1914">
          <cell r="A1914" t="str">
            <v>Konto 9451000_10_DT</v>
          </cell>
        </row>
        <row r="1915">
          <cell r="A1915" t="str">
            <v>Konto 9452000_09_DT</v>
          </cell>
        </row>
        <row r="1916">
          <cell r="A1916" t="str">
            <v>Konto 9457000_09_DT</v>
          </cell>
        </row>
        <row r="1917">
          <cell r="A1917" t="str">
            <v>Konto 9457000_10_DT</v>
          </cell>
        </row>
        <row r="1918">
          <cell r="A1918" t="str">
            <v>Konto 9458000_09_DT</v>
          </cell>
        </row>
        <row r="1919">
          <cell r="A1919" t="str">
            <v>Konto 9458000_10_DT</v>
          </cell>
        </row>
        <row r="1920">
          <cell r="A1920" t="str">
            <v>Konto 9461000_09_DT</v>
          </cell>
        </row>
        <row r="1921">
          <cell r="A1921" t="str">
            <v>Konto 9461000_10_DT</v>
          </cell>
        </row>
        <row r="1922">
          <cell r="A1922" t="str">
            <v>Konto 9462000_09_DT</v>
          </cell>
        </row>
        <row r="1923">
          <cell r="A1923" t="str">
            <v>Konto 9462000_10_DT</v>
          </cell>
        </row>
        <row r="1924">
          <cell r="A1924" t="str">
            <v>QS_ANR_REITS_DT</v>
          </cell>
        </row>
        <row r="1925">
          <cell r="A1925" t="str">
            <v>BMG_ANR_REITS_DT</v>
          </cell>
        </row>
        <row r="1926">
          <cell r="A1926" t="str">
            <v>QS_A_AUSL_REITS_DT</v>
          </cell>
        </row>
        <row r="1927">
          <cell r="A1927" t="str">
            <v>QS_A_AUSL_REITS_EA_DT</v>
          </cell>
        </row>
        <row r="1928">
          <cell r="A1928" t="str">
            <v>AB_ABGEF_QS_REITS_DT</v>
          </cell>
        </row>
        <row r="1929">
          <cell r="A1929" t="str">
            <v>VORT_OE_REITS_INL_DT</v>
          </cell>
        </row>
        <row r="1930">
          <cell r="A1930" t="str">
            <v>VORT_OE REITS_AUSL_DT</v>
          </cell>
        </row>
        <row r="1931">
          <cell r="A1931" t="str">
            <v>AB_AUSSCH_IR_DT</v>
          </cell>
        </row>
        <row r="1932">
          <cell r="A1932" t="str">
            <v>AB_ABGEF_QS_DT</v>
          </cell>
        </row>
        <row r="1933">
          <cell r="A1933" t="str">
            <v>AB_AUSSCH_OE_VERST_DT</v>
          </cell>
        </row>
        <row r="1934">
          <cell r="A1934" t="str">
            <v>AB_AUSSCH_DBA_DT</v>
          </cell>
        </row>
        <row r="1935">
          <cell r="A1935" t="str">
            <v>BESTGR_AUSSCH_ERT_GJ_DT</v>
          </cell>
        </row>
        <row r="1936">
          <cell r="A1936" t="str">
            <v>EOY_6599001_03_DT</v>
          </cell>
        </row>
        <row r="1937">
          <cell r="A1937" t="str">
            <v>X1_DT</v>
          </cell>
        </row>
        <row r="1938">
          <cell r="A1938" t="str">
            <v>GEMEINKOSTEN_TEV_AUSL_R_PBS_DT</v>
          </cell>
        </row>
        <row r="1939">
          <cell r="A1939" t="str">
            <v>GEMEINKOSTEN_REST_TIS_PBS_DT</v>
          </cell>
        </row>
        <row r="1940">
          <cell r="A1940" t="str">
            <v>GEMEINKOSTEN_REST_TIS_R_PBS_DT</v>
          </cell>
        </row>
        <row r="1941">
          <cell r="A1941" t="str">
            <v>GEMEINKOSTEN_REST_GFB_PBS_DT</v>
          </cell>
        </row>
        <row r="1942">
          <cell r="A1942" t="str">
            <v>GEMEINKOSTEN_REST_GFB_R_PBS_DT</v>
          </cell>
        </row>
        <row r="1943">
          <cell r="A1943" t="str">
            <v>GEMEINKOSTEN_REITS_INL_R_PBS_DT</v>
          </cell>
        </row>
        <row r="1944">
          <cell r="A1944" t="str">
            <v>GEMEINKOSTEN_REITS_AUSL_R_PBS_DT</v>
          </cell>
        </row>
        <row r="1945">
          <cell r="A1945" t="str">
            <v>DIV_A_INL_STRFR_DT</v>
          </cell>
        </row>
        <row r="1946">
          <cell r="A1946" t="str">
            <v>DIR_KOSTEN_ZAST_TIS_DT</v>
          </cell>
        </row>
        <row r="1947">
          <cell r="A1947" t="str">
            <v>DIR_KOSTEN_ZAST_NO_TIS_DT</v>
          </cell>
        </row>
        <row r="1948">
          <cell r="A1948" t="str">
            <v>QS_ANR_DIV_BER_DT</v>
          </cell>
        </row>
        <row r="1949">
          <cell r="A1949" t="str">
            <v>KG_WP_INV_LFD_DT</v>
          </cell>
        </row>
        <row r="1950">
          <cell r="A1950" t="str">
            <v>LFD_KG_WP_INV_STSKG_EA_DT</v>
          </cell>
        </row>
        <row r="1951">
          <cell r="A1951" t="str">
            <v>LFD_KG_TG_OPT_DT</v>
          </cell>
        </row>
        <row r="1952">
          <cell r="A1952" t="str">
            <v>LFD_KG_WP_ABGST_DT</v>
          </cell>
        </row>
        <row r="1953">
          <cell r="A1953" t="str">
            <v>LFD_KG_TG_OPT_ABGST_DT</v>
          </cell>
        </row>
        <row r="1954">
          <cell r="A1954" t="str">
            <v>LFD_KV_FX_DT</v>
          </cell>
        </row>
        <row r="1955">
          <cell r="A1955" t="str">
            <v>KV_WP_LFD_EA_DT</v>
          </cell>
        </row>
        <row r="1956">
          <cell r="A1956" t="str">
            <v>AB_AUSSCH_AKT_DT</v>
          </cell>
        </row>
        <row r="1957">
          <cell r="A1957" t="str">
            <v>AB_AUSSCH_ZE_NO_TIS_DT</v>
          </cell>
        </row>
        <row r="1958">
          <cell r="A1958" t="str">
            <v>BRUTTO_ERTR_ZAST_EA2_DT</v>
          </cell>
        </row>
        <row r="1959">
          <cell r="A1959" t="str">
            <v>INL_KEST_DIV_DT</v>
          </cell>
        </row>
        <row r="1960">
          <cell r="A1960" t="str">
            <v>VORT_OE_REITS_AUSL_DT</v>
          </cell>
        </row>
        <row r="1961">
          <cell r="A1961" t="str">
            <v>VORT_ZUFUEHR_SV_DT</v>
          </cell>
        </row>
        <row r="1962">
          <cell r="A1962" t="str">
            <v>VORT_ZUFUEHR_SV_EA_DT</v>
          </cell>
        </row>
        <row r="1963">
          <cell r="A1963" t="str">
            <v>BESTGR_AUSSCH_ERT_VORTRAG_DT</v>
          </cell>
        </row>
        <row r="1964">
          <cell r="A1964" t="str">
            <v>AUF_ADFEE_DT</v>
          </cell>
        </row>
        <row r="1965">
          <cell r="A1965" t="str">
            <v>AUF_ADFEE_EA_DT</v>
          </cell>
        </row>
        <row r="1966">
          <cell r="A1966" t="str">
            <v>QS_Z_AUSL_DT</v>
          </cell>
        </row>
        <row r="1967">
          <cell r="A1967" t="str">
            <v>QS_Z_AUSL_EA_DT</v>
          </cell>
        </row>
        <row r="1968">
          <cell r="A1968" t="str">
            <v>VV_DIV_REIT_AUSL_STEUER_DT</v>
          </cell>
        </row>
        <row r="1969">
          <cell r="A1969" t="str">
            <v>BRUTTO_ERTR_ZAST_2_DT</v>
          </cell>
        </row>
        <row r="1970">
          <cell r="A1970" t="str">
            <v>GEMEINKOSTEN_INL_GRUNDSTERTR_PBS_DT</v>
          </cell>
        </row>
        <row r="1971">
          <cell r="A1971" t="str">
            <v>GEMEINKOSTEN_INL_GRUNDSTERTR_R_PBS_DT</v>
          </cell>
        </row>
        <row r="1972">
          <cell r="A1972" t="str">
            <v>ERT_INV_INL_GRUNDST_DT</v>
          </cell>
        </row>
        <row r="1973">
          <cell r="A1973" t="str">
            <v>ERT_INV_INL_GRUNDST_EA_DT</v>
          </cell>
        </row>
        <row r="1974">
          <cell r="A1974" t="str">
            <v>VORT_OE_INL_GRUNDSTERTR_DT</v>
          </cell>
        </row>
        <row r="1975">
          <cell r="A1975" t="str">
            <v>VV_INL_GRUNDSTERTR_STEUER_DT</v>
          </cell>
        </row>
        <row r="1976">
          <cell r="A1976" t="str">
            <v>AB_AUSSCH_INL_GRUNDSTERTR_DT</v>
          </cell>
        </row>
        <row r="1977">
          <cell r="A1977" t="str">
            <v>AB_AUSSCH_AKT_ABGST_DT</v>
          </cell>
        </row>
        <row r="1978">
          <cell r="A1978" t="str">
            <v>AB_AUSSCH_ZE_VV_PVG_DT</v>
          </cell>
        </row>
        <row r="1979">
          <cell r="A1979" t="str">
            <v>AB_AUSSCH_DIV_TEV_DT</v>
          </cell>
        </row>
        <row r="1980">
          <cell r="A1980" t="str">
            <v>AB_VORTRAG_DIV_TEV_DT</v>
          </cell>
        </row>
        <row r="1981">
          <cell r="A1981" t="str">
            <v>AB_VORTRAG_OE_REST_DT</v>
          </cell>
        </row>
        <row r="1982">
          <cell r="A1982" t="str">
            <v>AB_VOR_WP_DT</v>
          </cell>
        </row>
        <row r="1983">
          <cell r="A1983" t="str">
            <v>AB_VOR_WP_ABGST_DT</v>
          </cell>
        </row>
        <row r="1984">
          <cell r="A1984" t="str">
            <v>AB_VOR_DEV_DT</v>
          </cell>
        </row>
        <row r="1985">
          <cell r="A1985" t="str">
            <v>AB_VOR_DTG_DT</v>
          </cell>
        </row>
        <row r="1986">
          <cell r="A1986" t="str">
            <v>AB_VOR_DTG_ABGST_DT</v>
          </cell>
        </row>
        <row r="1987">
          <cell r="A1987" t="str">
            <v>AB_VOR_TG_DT</v>
          </cell>
        </row>
        <row r="1988">
          <cell r="A1988" t="str">
            <v>AB_VOR_TG_ABGST_DT</v>
          </cell>
        </row>
        <row r="1989">
          <cell r="A1989" t="str">
            <v>ERT_INV_REIT_INL_DT</v>
          </cell>
        </row>
        <row r="1990">
          <cell r="A1990" t="str">
            <v>ERT_INV_REIT_AUSL_DT</v>
          </cell>
        </row>
        <row r="1991">
          <cell r="A1991" t="str">
            <v>DIV_R_AUSL_DT</v>
          </cell>
        </row>
        <row r="1992">
          <cell r="A1992" t="str">
            <v>AUS_AO_AKT_BS_DT</v>
          </cell>
        </row>
        <row r="1993">
          <cell r="A1993" t="str">
            <v>AUS_AO_AKT_AS_DT</v>
          </cell>
        </row>
        <row r="1994">
          <cell r="A1994" t="str">
            <v>EOY_5503000_03_DT</v>
          </cell>
        </row>
        <row r="1995">
          <cell r="A1995" t="str">
            <v>EOY_5502000_03_DT</v>
          </cell>
        </row>
        <row r="1996">
          <cell r="A1996" t="str">
            <v>EOY_5501000_03_DT</v>
          </cell>
        </row>
        <row r="1997">
          <cell r="A1997" t="str">
            <v>EOY_6599002_03_DT</v>
          </cell>
        </row>
        <row r="1998">
          <cell r="A1998" t="str">
            <v>EOY_5510000_03_DT</v>
          </cell>
        </row>
        <row r="1999">
          <cell r="A1999" t="str">
            <v>EOY_6599005_03_DT</v>
          </cell>
        </row>
        <row r="2000">
          <cell r="A2000" t="str">
            <v>EOY_5510010_03_DT</v>
          </cell>
        </row>
        <row r="2001">
          <cell r="A2001" t="str">
            <v>EOY_6599006_03_DT</v>
          </cell>
        </row>
        <row r="2002">
          <cell r="A2002" t="str">
            <v>EOY_5504100_03_DT</v>
          </cell>
        </row>
        <row r="2003">
          <cell r="A2003" t="str">
            <v>EOY_6599003_03_DT</v>
          </cell>
        </row>
        <row r="2004">
          <cell r="A2004" t="str">
            <v>EOY_5504200_03_DT</v>
          </cell>
        </row>
        <row r="2005">
          <cell r="A2005" t="str">
            <v>EOY_6599004_03_DT</v>
          </cell>
        </row>
        <row r="2006">
          <cell r="A2006" t="str">
            <v>EOY_5500000_03_DT</v>
          </cell>
        </row>
        <row r="2007">
          <cell r="A2007" t="str">
            <v>EOY_6607000_03_DT</v>
          </cell>
        </row>
        <row r="2008">
          <cell r="A2008" t="str">
            <v>EOY_6599000_03_DT</v>
          </cell>
        </row>
        <row r="2009">
          <cell r="A2009" t="str">
            <v>EOY_6501000_03_DT</v>
          </cell>
        </row>
        <row r="2010">
          <cell r="A2010" t="str">
            <v>EOY_6526000_03_DT</v>
          </cell>
        </row>
        <row r="2011">
          <cell r="A2011" t="str">
            <v>EOY_6601000_03_DT</v>
          </cell>
        </row>
        <row r="2012">
          <cell r="A2012" t="str">
            <v>EOY_6626000_03_DT</v>
          </cell>
        </row>
        <row r="2013">
          <cell r="A2013" t="str">
            <v>EOY_6500000_03_DT</v>
          </cell>
        </row>
        <row r="2014">
          <cell r="A2014" t="str">
            <v>EOY_6519000_03_DT</v>
          </cell>
        </row>
        <row r="2015">
          <cell r="A2015" t="str">
            <v>EOY_6600000_03_DT</v>
          </cell>
        </row>
        <row r="2016">
          <cell r="A2016" t="str">
            <v>EOY_6619000_03_DT</v>
          </cell>
        </row>
        <row r="2017">
          <cell r="A2017" t="str">
            <v>EOY_6502000_03_DT</v>
          </cell>
        </row>
        <row r="2018">
          <cell r="A2018" t="str">
            <v>EOY_6602000_03_DT</v>
          </cell>
        </row>
        <row r="2019">
          <cell r="A2019" t="str">
            <v>EOY_6505000_03_DT</v>
          </cell>
        </row>
        <row r="2020">
          <cell r="A2020" t="str">
            <v>EOY_6605000_03_DT</v>
          </cell>
        </row>
        <row r="2021">
          <cell r="A2021" t="str">
            <v>EOY_6606000_03_DT</v>
          </cell>
        </row>
        <row r="2022">
          <cell r="A2022" t="str">
            <v>VOR_OE_TIS_DT</v>
          </cell>
        </row>
        <row r="2023">
          <cell r="A2023" t="str">
            <v>VOR_OE_NO_TIS_DT</v>
          </cell>
        </row>
        <row r="2024">
          <cell r="A2024" t="str">
            <v>AB_AUSSCH_R_DIV_INL_DT</v>
          </cell>
        </row>
        <row r="2025">
          <cell r="A2025" t="str">
            <v>AB_AUSSCH_R_DIV_AUSL_DT</v>
          </cell>
        </row>
        <row r="2026">
          <cell r="A2026" t="str">
            <v>DBA_GEMEINKOSTEN_PBS_DT</v>
          </cell>
        </row>
        <row r="2027">
          <cell r="A2027" t="str">
            <v>GEMEINKOSTEN_TEV_INL_PBS_DT</v>
          </cell>
        </row>
        <row r="2028">
          <cell r="A2028" t="str">
            <v>GEMEINKOSTEN_TEV_AUSL_PBS_DT</v>
          </cell>
        </row>
        <row r="2029">
          <cell r="A2029" t="str">
            <v>GEMEINKOSTEN_REST_PBS_DT</v>
          </cell>
        </row>
        <row r="2030">
          <cell r="A2030" t="str">
            <v>GEMEINKOSTEN_REITS_INL_PBS_DT</v>
          </cell>
        </row>
        <row r="2031">
          <cell r="A2031" t="str">
            <v>GEMEINKOSTEN_REITS_AUSL_PBS_DT</v>
          </cell>
        </row>
        <row r="2032">
          <cell r="A2032" t="str">
            <v>GEMEINKOSTEN_TEV_INL_R_PBS_DT</v>
          </cell>
        </row>
        <row r="2033">
          <cell r="A2033" t="str">
            <v>QSA_ZE_DT</v>
          </cell>
        </row>
        <row r="2034">
          <cell r="A2034" t="str">
            <v>VV_ZE_ZS_DT</v>
          </cell>
        </row>
        <row r="2035">
          <cell r="A2035" t="str">
            <v>LFD_KG_CDS_DT</v>
          </cell>
        </row>
        <row r="2036">
          <cell r="A2036" t="str">
            <v>LFD_KG_CDS_EA_DT</v>
          </cell>
        </row>
        <row r="2037">
          <cell r="A2037" t="str">
            <v>LFD_KV_CDS_EA_DT</v>
          </cell>
        </row>
        <row r="2038">
          <cell r="A2038" t="str">
            <v>LFD_KV_CDS_DT</v>
          </cell>
        </row>
        <row r="2039">
          <cell r="A2039" t="str">
            <v>Konto 9452000_10_DT</v>
          </cell>
        </row>
        <row r="2040">
          <cell r="A2040" t="str">
            <v>LFD_KG_DTG_ABGST_DT</v>
          </cell>
        </row>
        <row r="2041">
          <cell r="A2041" t="str">
            <v>LFD_KG_DTG_EA_ABGST_DT</v>
          </cell>
        </row>
        <row r="2042">
          <cell r="A2042" t="str">
            <v>TIS_ERTRÄGE_LFD_DT</v>
          </cell>
        </row>
        <row r="2043">
          <cell r="A2043" t="str">
            <v>ZE_WP_INL_ZS_DT</v>
          </cell>
        </row>
        <row r="2044">
          <cell r="A2044" t="str">
            <v>ZE_BKTO_INL_ZS_DT</v>
          </cell>
        </row>
        <row r="2045">
          <cell r="A2045" t="str">
            <v>ZE_WP_AUSL_ZS_DT</v>
          </cell>
        </row>
        <row r="2046">
          <cell r="A2046" t="str">
            <v>ZE_BKTO_AUSL_ZS_DT</v>
          </cell>
        </row>
        <row r="2047">
          <cell r="A2047" t="str">
            <v>ZE_SO_KAP_FO_INL_ZS_DT</v>
          </cell>
        </row>
        <row r="2048">
          <cell r="A2048" t="str">
            <v>ZE_SO_KAP_FO_AUSL_ZS_DT</v>
          </cell>
        </row>
        <row r="2049">
          <cell r="A2049" t="str">
            <v>DIVIDENDEN_INLAND_DT</v>
          </cell>
        </row>
        <row r="2050">
          <cell r="A2050" t="str">
            <v>DIV_A_AUSL_DT</v>
          </cell>
        </row>
        <row r="2051">
          <cell r="A2051" t="str">
            <v>DIV_A_INL_DT</v>
          </cell>
        </row>
        <row r="2052">
          <cell r="A2052" t="str">
            <v>DIV_A_INL_EA_DT</v>
          </cell>
        </row>
        <row r="2053">
          <cell r="A2053" t="str">
            <v>ZE_WP_INL_DT</v>
          </cell>
        </row>
        <row r="2054">
          <cell r="A2054" t="str">
            <v>ZE_WP_INL_EA_DT</v>
          </cell>
        </row>
        <row r="2055">
          <cell r="A2055" t="str">
            <v>AUF_ZE_DT</v>
          </cell>
        </row>
        <row r="2056">
          <cell r="A2056" t="str">
            <v>ZE_BK_INL_DT</v>
          </cell>
        </row>
        <row r="2057">
          <cell r="A2057" t="str">
            <v>DIV_A_AUSL_EA_DT</v>
          </cell>
        </row>
        <row r="2058">
          <cell r="A2058" t="str">
            <v>AUF_ZE_EA_DT</v>
          </cell>
        </row>
        <row r="2059">
          <cell r="A2059" t="str">
            <v>AUF_VV_DT</v>
          </cell>
        </row>
        <row r="2060">
          <cell r="A2060" t="str">
            <v>ZE_BK_INL_EA_DT</v>
          </cell>
        </row>
        <row r="2061">
          <cell r="A2061" t="str">
            <v>AUF_VV_EA_DT</v>
          </cell>
        </row>
        <row r="2062">
          <cell r="A2062" t="str">
            <v>QS_A_AUSL_DT</v>
          </cell>
        </row>
        <row r="2063">
          <cell r="A2063" t="str">
            <v>QS_A_AUSL_EA_DT</v>
          </cell>
        </row>
        <row r="2064">
          <cell r="A2064" t="str">
            <v>AUF_MGT_DT</v>
          </cell>
        </row>
        <row r="2065">
          <cell r="A2065" t="str">
            <v>AUF_MGT_EA_DT</v>
          </cell>
        </row>
        <row r="2066">
          <cell r="A2066" t="str">
            <v>ZE_WP_DIR_K_DT</v>
          </cell>
        </row>
        <row r="2067">
          <cell r="A2067" t="str">
            <v>AUF_PF_DT</v>
          </cell>
        </row>
        <row r="2068">
          <cell r="A2068" t="str">
            <v>AUF_PF_EA_DT</v>
          </cell>
        </row>
        <row r="2069">
          <cell r="A2069" t="str">
            <v>ZE_WP_DIR_K_EA_DT</v>
          </cell>
        </row>
        <row r="2070">
          <cell r="A2070" t="str">
            <v>AUF_VG_DT</v>
          </cell>
        </row>
        <row r="2071">
          <cell r="A2071" t="str">
            <v>AUF_VG_EA_DT</v>
          </cell>
        </row>
        <row r="2072">
          <cell r="A2072" t="str">
            <v>ZE_WP_AUSL_DT</v>
          </cell>
        </row>
        <row r="2073">
          <cell r="A2073" t="str">
            <v>AUF_DB_DT</v>
          </cell>
        </row>
        <row r="2074">
          <cell r="A2074" t="str">
            <v>AUF_DB_EA_DT</v>
          </cell>
        </row>
        <row r="2075">
          <cell r="A2075" t="str">
            <v>ZE_WP_AUSL_EA_DT</v>
          </cell>
        </row>
        <row r="2076">
          <cell r="A2076" t="str">
            <v>AUF_FG_DT</v>
          </cell>
        </row>
        <row r="2077">
          <cell r="A2077" t="str">
            <v>AUF_FG_EA_DT</v>
          </cell>
        </row>
        <row r="2078">
          <cell r="A2078" t="str">
            <v>ZE_BK_AUSL_DT</v>
          </cell>
        </row>
        <row r="2079">
          <cell r="A2079" t="str">
            <v>ZE_BK_AUSL_EA_DT</v>
          </cell>
        </row>
        <row r="2080">
          <cell r="A2080" t="str">
            <v>ERT_INV_ZIV_DT</v>
          </cell>
        </row>
        <row r="2081">
          <cell r="A2081" t="str">
            <v>AUF_PRF_DT</v>
          </cell>
        </row>
        <row r="2082">
          <cell r="A2082" t="str">
            <v>AUF_PRF_EA_DT</v>
          </cell>
        </row>
        <row r="2083">
          <cell r="A2083" t="str">
            <v>AUF_SO_DT</v>
          </cell>
        </row>
        <row r="2084">
          <cell r="A2084" t="str">
            <v>ERT_INV_DT</v>
          </cell>
        </row>
        <row r="2085">
          <cell r="A2085" t="str">
            <v>AUF_SO_EA_DT</v>
          </cell>
        </row>
        <row r="2086">
          <cell r="A2086" t="str">
            <v>ERT_INV_EA_DT</v>
          </cell>
        </row>
        <row r="2087">
          <cell r="A2087" t="str">
            <v>ERT_INV_STRFR_DT</v>
          </cell>
        </row>
        <row r="2088">
          <cell r="A2088" t="str">
            <v>ERT_INV_STRFR_EA_DT</v>
          </cell>
        </row>
        <row r="2089">
          <cell r="A2089" t="str">
            <v>WPL_ERT_DT</v>
          </cell>
        </row>
        <row r="2090">
          <cell r="A2090" t="str">
            <v>WPL_ERT_EA_DT</v>
          </cell>
        </row>
        <row r="2091">
          <cell r="A2091" t="str">
            <v>ERT_SOE_DT</v>
          </cell>
        </row>
        <row r="2092">
          <cell r="A2092" t="str">
            <v>ERT_SOE_EA_DT</v>
          </cell>
        </row>
        <row r="2093">
          <cell r="A2093" t="str">
            <v>LFD_AO_GUV_DT</v>
          </cell>
        </row>
        <row r="2094">
          <cell r="A2094" t="str">
            <v>LFD_AO_GUV_EA_DT</v>
          </cell>
        </row>
        <row r="2095">
          <cell r="A2095" t="str">
            <v>LFD_AO_TG_GUV_DT</v>
          </cell>
        </row>
        <row r="2096">
          <cell r="A2096" t="str">
            <v>LFD_AO_TG_GUV_EA_DT</v>
          </cell>
        </row>
        <row r="2097">
          <cell r="A2097" t="str">
            <v>LFD_AO_NTG_GUV_DT</v>
          </cell>
        </row>
        <row r="2098">
          <cell r="A2098" t="str">
            <v>LFD_AO_NTG_GUV_EA_DT</v>
          </cell>
        </row>
        <row r="2099">
          <cell r="A2099" t="str">
            <v>EA_KTO_DT</v>
          </cell>
        </row>
        <row r="2100">
          <cell r="A2100" t="str">
            <v>KG_WP_LFD_DT</v>
          </cell>
        </row>
        <row r="2101">
          <cell r="A2101" t="str">
            <v>KG_WP_LFD_EA_DT</v>
          </cell>
        </row>
        <row r="2102">
          <cell r="A2102" t="str">
            <v>KG_WP_INV_LFD_EA_DT</v>
          </cell>
        </row>
        <row r="2103">
          <cell r="A2103" t="str">
            <v>LFD_KG_WP_STSKG_DT</v>
          </cell>
        </row>
        <row r="2104">
          <cell r="A2104" t="str">
            <v>LFD_KG_WP_STSKG_EA_DT</v>
          </cell>
        </row>
        <row r="2105">
          <cell r="A2105" t="str">
            <v>LFD_KG_WP_INV_STSKG_DT</v>
          </cell>
        </row>
        <row r="2106">
          <cell r="A2106" t="str">
            <v>KG_WP_INV_IMMO_LFD_DT</v>
          </cell>
        </row>
        <row r="2107">
          <cell r="A2107" t="str">
            <v>KG_WP_INV_IMMO_LFD_EA_DT</v>
          </cell>
        </row>
        <row r="2108">
          <cell r="A2108" t="str">
            <v>LFD_KG_TG_DT</v>
          </cell>
        </row>
        <row r="2109">
          <cell r="A2109" t="str">
            <v>LFD_KG_TG_EA_DT</v>
          </cell>
        </row>
        <row r="2110">
          <cell r="A2110" t="str">
            <v>LFD_KG_DTG_DT</v>
          </cell>
        </row>
        <row r="2111">
          <cell r="A2111" t="str">
            <v>LFD_KG_DTG_EA_DT</v>
          </cell>
        </row>
        <row r="2112">
          <cell r="A2112" t="str">
            <v>LFD_KG_DEV_DT</v>
          </cell>
        </row>
        <row r="2113">
          <cell r="A2113" t="str">
            <v>LFD_KG_DEV_EA_DT</v>
          </cell>
        </row>
        <row r="2114">
          <cell r="A2114" t="str">
            <v>LFD_KG_TG_OPT_EA_DT</v>
          </cell>
        </row>
        <row r="2115">
          <cell r="A2115" t="str">
            <v>KG_WP_LFD_ABGST_BCD_DT</v>
          </cell>
        </row>
        <row r="2116">
          <cell r="A2116" t="str">
            <v>KG_WP_LFD_ABGST_EA_DT</v>
          </cell>
        </row>
        <row r="2117">
          <cell r="A2117" t="str">
            <v>KG_WP_LFD_ABGST_DT</v>
          </cell>
        </row>
        <row r="2118">
          <cell r="A2118" t="str">
            <v>LFD_KG_WP_STSKG_ABGST_DT</v>
          </cell>
        </row>
        <row r="2119">
          <cell r="A2119" t="str">
            <v>LFD_KG_WP_STSKG_ABGST_EA_DT</v>
          </cell>
        </row>
        <row r="2120">
          <cell r="A2120" t="str">
            <v>LFD_KG_WP_ABGST_EA_DT</v>
          </cell>
        </row>
        <row r="2121">
          <cell r="A2121" t="str">
            <v>LFD_KG_TG_ABGST_DT</v>
          </cell>
        </row>
        <row r="2122">
          <cell r="A2122" t="str">
            <v>LFD_KG_TG_ABGST_EA_DT</v>
          </cell>
        </row>
        <row r="2123">
          <cell r="A2123" t="str">
            <v>LFD_KG_TG_OPT_ABGST_EA_DT</v>
          </cell>
        </row>
        <row r="2124">
          <cell r="A2124" t="str">
            <v>KV_WP_LFD_DT</v>
          </cell>
        </row>
        <row r="2125">
          <cell r="A2125" t="str">
            <v>KV_WP_ABGST_LFD_DT</v>
          </cell>
        </row>
        <row r="2126">
          <cell r="A2126" t="str">
            <v>LFD_KV_WP_STSKG_DT</v>
          </cell>
        </row>
        <row r="2127">
          <cell r="A2127" t="str">
            <v>LFD_KV_WP_STSKG_ABGST_DT</v>
          </cell>
        </row>
        <row r="2128">
          <cell r="A2128" t="str">
            <v>LFD_KV_DTG_DT</v>
          </cell>
        </row>
        <row r="2129">
          <cell r="A2129" t="str">
            <v>LFD_KV_TG_OPT_ABGST_DT</v>
          </cell>
        </row>
        <row r="2130">
          <cell r="A2130" t="str">
            <v>LFD_KV_TG_OPT_DT</v>
          </cell>
        </row>
        <row r="2131">
          <cell r="A2131" t="str">
            <v>LFD_KV_TG_DT</v>
          </cell>
        </row>
        <row r="2132">
          <cell r="A2132" t="str">
            <v>LFD_KV_TG_ABGST_DT</v>
          </cell>
        </row>
        <row r="2133">
          <cell r="A2133" t="str">
            <v>KV_WP_ABGST_LFD_EA_DT</v>
          </cell>
        </row>
        <row r="2134">
          <cell r="A2134" t="str">
            <v>LFD_KV_WP_STSKG_EA_DT</v>
          </cell>
        </row>
        <row r="2135">
          <cell r="A2135" t="str">
            <v>LFD_KV_WP_STSKG_ABGST_EA_DT</v>
          </cell>
        </row>
        <row r="2136">
          <cell r="A2136" t="str">
            <v>LFD_KV_DTG_EA_DT</v>
          </cell>
        </row>
        <row r="2137">
          <cell r="A2137" t="str">
            <v>LFD_KV_FX_EA_DT</v>
          </cell>
        </row>
        <row r="2138">
          <cell r="A2138" t="str">
            <v>LFD_KV_TG_OPT_ABGST_EA_DT</v>
          </cell>
        </row>
        <row r="2139">
          <cell r="A2139" t="str">
            <v>LFD_KV_TG_OPT_EA_DT</v>
          </cell>
        </row>
        <row r="2140">
          <cell r="A2140" t="str">
            <v>LFD_KV_TG_EA_DT</v>
          </cell>
        </row>
        <row r="2141">
          <cell r="A2141" t="str">
            <v>LFD_KV_TG_ABGST_EA_DT</v>
          </cell>
        </row>
        <row r="2142">
          <cell r="A2142" t="str">
            <v>BW_EFF_EOY_DT</v>
          </cell>
        </row>
        <row r="2143">
          <cell r="A2143" t="str">
            <v>BW_FX_EOY_DT</v>
          </cell>
        </row>
        <row r="2144">
          <cell r="A2144" t="str">
            <v>UNR_PL_FTK_EOY_DT</v>
          </cell>
        </row>
        <row r="2145">
          <cell r="A2145" t="str">
            <v>KG_WP_INV_LFD_BCD_DT</v>
          </cell>
        </row>
        <row r="2146">
          <cell r="A2146" t="str">
            <v>GEMEINKOSTEN_DT</v>
          </cell>
        </row>
        <row r="2147">
          <cell r="A2147" t="str">
            <v>GEMEINKOSTEN_EA_DT</v>
          </cell>
        </row>
        <row r="2148">
          <cell r="A2148" t="str">
            <v>DIV_AUSL_STEUER_DT</v>
          </cell>
        </row>
        <row r="2149">
          <cell r="A2149" t="str">
            <v>DIV_AUSL_STEUER_EA_DT</v>
          </cell>
        </row>
        <row r="2150">
          <cell r="A2150" t="str">
            <v>DIV_INL_STEUER_DT</v>
          </cell>
        </row>
        <row r="2151">
          <cell r="A2151" t="str">
            <v>DIV_INL_STEUER_EA_DT</v>
          </cell>
        </row>
        <row r="2152">
          <cell r="A2152" t="str">
            <v>BRUTTO_ERTR_ZAST_DT</v>
          </cell>
        </row>
        <row r="2153">
          <cell r="A2153" t="str">
            <v>BRUTTO_ERTR_ZAST_EA_DT</v>
          </cell>
        </row>
        <row r="2154">
          <cell r="A2154" t="str">
            <v>DIR_KOSTEN_ZAST_DT</v>
          </cell>
        </row>
        <row r="2155">
          <cell r="A2155" t="str">
            <v>ZAST_VV_STEUER_DT</v>
          </cell>
        </row>
        <row r="2156">
          <cell r="A2156" t="str">
            <v>ZAST_VV_STEUER_EA_DT</v>
          </cell>
        </row>
        <row r="2157">
          <cell r="A2157" t="str">
            <v>DIV_A_INL_KEST_DT</v>
          </cell>
        </row>
        <row r="2158">
          <cell r="A2158" t="str">
            <v>DIR_KOSTEN_DIV_AKT_INL_DT</v>
          </cell>
        </row>
        <row r="2159">
          <cell r="A2159" t="str">
            <v>BRUTTO_ERTR_DIV_A_AUSL_KEST_DT</v>
          </cell>
        </row>
        <row r="2160">
          <cell r="A2160" t="str">
            <v>DIR_KOSTEN_DIV_AKT_AUSL_DT</v>
          </cell>
        </row>
        <row r="2161">
          <cell r="A2161" t="str">
            <v>ZE_WP_INL_TIS_DT</v>
          </cell>
        </row>
        <row r="2162">
          <cell r="A2162" t="str">
            <v>ZE_WP_AUSL_TIS_DT</v>
          </cell>
        </row>
        <row r="2163">
          <cell r="A2163" t="str">
            <v>ZE_BKTO_INL_TIS_DT</v>
          </cell>
        </row>
        <row r="2164">
          <cell r="A2164" t="str">
            <v>ZE_BKTO_AUSL_TIS_DT</v>
          </cell>
        </row>
        <row r="2165">
          <cell r="A2165" t="str">
            <v>INV_ERT_ZS_DT</v>
          </cell>
        </row>
        <row r="2166">
          <cell r="A2166" t="str">
            <v>INV_IMMO_MPROG_DT</v>
          </cell>
        </row>
        <row r="2167">
          <cell r="A2167" t="str">
            <v>INV_IMMO_OPROG_DT</v>
          </cell>
        </row>
        <row r="2168">
          <cell r="A2168" t="str">
            <v>SG_2_KG_Aktien_AbgSt_DT</v>
          </cell>
        </row>
        <row r="2169">
          <cell r="A2169" t="str">
            <v>VORT_OE_DT</v>
          </cell>
        </row>
        <row r="2170">
          <cell r="A2170" t="str">
            <v>VORT_OE_EA_DT</v>
          </cell>
        </row>
        <row r="2171">
          <cell r="A2171" t="str">
            <v>VORT_OE_TEV_DT</v>
          </cell>
        </row>
        <row r="2172">
          <cell r="A2172" t="str">
            <v>VOR_OE_TEV_EA_DT</v>
          </cell>
        </row>
        <row r="2173">
          <cell r="A2173" t="str">
            <v>VORT_OE_IMMO_DT</v>
          </cell>
        </row>
        <row r="2174">
          <cell r="A2174" t="str">
            <v>VOR_OE_IMMO_EA_DT</v>
          </cell>
        </row>
        <row r="2175">
          <cell r="A2175" t="str">
            <v>VORT_AO_PVG_P23_DT</v>
          </cell>
        </row>
        <row r="2176">
          <cell r="A2176" t="str">
            <v>VORT_AO_PVG_P23_EA_DT</v>
          </cell>
        </row>
        <row r="2177">
          <cell r="A2177" t="str">
            <v>VORT_AO_DEV_DT</v>
          </cell>
        </row>
        <row r="2178">
          <cell r="A2178" t="str">
            <v>VORT_AO_DEV_EA_DT</v>
          </cell>
        </row>
        <row r="2179">
          <cell r="A2179" t="str">
            <v>VORT_AO_TG_DT</v>
          </cell>
        </row>
        <row r="2180">
          <cell r="A2180" t="str">
            <v>VORT_AO_TG_EA_DT</v>
          </cell>
        </row>
        <row r="2181">
          <cell r="A2181" t="str">
            <v>VORT_AO_TG_AS_DT</v>
          </cell>
        </row>
        <row r="2182">
          <cell r="A2182" t="str">
            <v>VORT_AO_TG_AS_EA_DT</v>
          </cell>
        </row>
        <row r="2183">
          <cell r="A2183" t="str">
            <v>VORT_AO_DTG_DT</v>
          </cell>
        </row>
        <row r="2184">
          <cell r="A2184" t="str">
            <v>VORT_AO_DTG_EA_DT</v>
          </cell>
        </row>
        <row r="2185">
          <cell r="A2185" t="str">
            <v>VORT_AO_DTG_AS_DT</v>
          </cell>
        </row>
        <row r="2186">
          <cell r="A2186" t="str">
            <v>VORT_AO_DTG_AS_EA_DT</v>
          </cell>
        </row>
        <row r="2187">
          <cell r="A2187" t="str">
            <v>VORT_AO_DT</v>
          </cell>
        </row>
        <row r="2188">
          <cell r="A2188" t="str">
            <v>VORT_AO_EA_DT</v>
          </cell>
        </row>
        <row r="2189">
          <cell r="A2189" t="str">
            <v>VORT_AO_AS_DT</v>
          </cell>
        </row>
        <row r="2190">
          <cell r="A2190" t="str">
            <v>VORT_AO_AS_EA_DT</v>
          </cell>
        </row>
        <row r="2191">
          <cell r="A2191" t="str">
            <v>VORT_AO_STSKG_DT</v>
          </cell>
        </row>
        <row r="2192">
          <cell r="A2192" t="str">
            <v>VORT_AO_STSKG_EA_DT</v>
          </cell>
        </row>
        <row r="2193">
          <cell r="A2193" t="str">
            <v>VORT_AO_STSKG_AS_DT</v>
          </cell>
        </row>
        <row r="2194">
          <cell r="A2194" t="str">
            <v>VORT_AO_STSKG_AS_EA_DT</v>
          </cell>
        </row>
        <row r="2195">
          <cell r="A2195" t="str">
            <v>VORT_AO_IMMO_DT</v>
          </cell>
        </row>
        <row r="2196">
          <cell r="A2196" t="str">
            <v>VORT_AO_IMMO_EA_DT</v>
          </cell>
        </row>
        <row r="2197">
          <cell r="A2197" t="str">
            <v>BW_OPT_EOY_DT</v>
          </cell>
        </row>
        <row r="2198">
          <cell r="A2198" t="str">
            <v>AB_VOR_GUV_AKTIEN_ABGST_DT</v>
          </cell>
        </row>
        <row r="2199">
          <cell r="A2199" t="str">
            <v>AB_AUSSCH_DIV_STFR_EK_DT_DT</v>
          </cell>
        </row>
        <row r="2200">
          <cell r="A2200" t="str">
            <v>AB_AUSSCH_DIV_STFR_EK_DT</v>
          </cell>
        </row>
        <row r="2201">
          <cell r="A2201" t="str">
            <v>ABZUGSPAUSCH_DIV_TEV_DT</v>
          </cell>
        </row>
        <row r="2202">
          <cell r="A2202" t="str">
            <v>ABZUGSPAUSCH_REST_DT</v>
          </cell>
        </row>
        <row r="2203">
          <cell r="A2203" t="str">
            <v>AB_VOR_GUV_AKTIEN_DT</v>
          </cell>
        </row>
        <row r="2204">
          <cell r="A2204" t="str">
            <v>AUS_AO_NICHT_AKT_BS_DT</v>
          </cell>
        </row>
        <row r="2205">
          <cell r="A2205" t="str">
            <v>AUS_AO_NICHT_AKTIEN_AS_DT</v>
          </cell>
        </row>
        <row r="2206">
          <cell r="A2206" t="str">
            <v>LFD_KV_DTG_AS_DT</v>
          </cell>
        </row>
        <row r="2207">
          <cell r="A2207" t="str">
            <v>LVD_KV_DTG_EA_AS_DT</v>
          </cell>
        </row>
        <row r="2208">
          <cell r="A2208" t="str">
            <v>AB_AUSSCH_ZE_TIS_DT</v>
          </cell>
        </row>
        <row r="2209">
          <cell r="A2209" t="str">
            <v>AB_ABGEF_QS_ZE_DT</v>
          </cell>
        </row>
        <row r="2210">
          <cell r="A2210" t="str">
            <v>AB_ABGEF_QS_ZE_GFB_DT</v>
          </cell>
        </row>
        <row r="2211">
          <cell r="A2211" t="str">
            <v>ERT_ZE_TIS_AV_DT</v>
          </cell>
        </row>
        <row r="2212">
          <cell r="A2212" t="str">
            <v>AB_THES_AO_ERTRÄGE_DT</v>
          </cell>
        </row>
        <row r="2213">
          <cell r="A2213" t="str">
            <v>AB_THES_AO_ERTRÄGE_STSKG_DT</v>
          </cell>
        </row>
        <row r="2214">
          <cell r="A2214" t="str">
            <v>AB_THES_AO_ERTRÄGE_DTG_DT</v>
          </cell>
        </row>
        <row r="2215">
          <cell r="A2215" t="str">
            <v>AB_THES_AO_ERTRÄGE_DEVISEN_DT</v>
          </cell>
        </row>
        <row r="2216">
          <cell r="A2216" t="str">
            <v>AB_THES_AO_ERTRÄGE_DTG_ABGST_DT</v>
          </cell>
        </row>
        <row r="2217">
          <cell r="A2217" t="str">
            <v>AB_THES_AO_ERTRÄGE_DEVISEN_ABGST_DT</v>
          </cell>
        </row>
        <row r="2218">
          <cell r="A2218" t="str">
            <v>AB_THES_AO_ERTRÄGE_TG_ABGST_DT</v>
          </cell>
        </row>
        <row r="2219">
          <cell r="A2219" t="str">
            <v>BMG_ANR_DIV_03_13_DT</v>
          </cell>
        </row>
        <row r="2220">
          <cell r="A2220" t="str">
            <v>QS_ANR_DIV_03_13_DT</v>
          </cell>
        </row>
        <row r="2221">
          <cell r="A2221" t="str">
            <v>BMG_FIK_DIV_03_13_DT</v>
          </cell>
        </row>
        <row r="2222">
          <cell r="A2222" t="str">
            <v>VV_DIV_AKT_INL_STEUER_03_13_DT</v>
          </cell>
        </row>
        <row r="2223">
          <cell r="A2223" t="str">
            <v>VV_DIV_AKT_AUSL_STEUER_03_13_DT</v>
          </cell>
        </row>
        <row r="2224">
          <cell r="A2224" t="str">
            <v>Konto_9465000_09_DT</v>
          </cell>
        </row>
        <row r="2225">
          <cell r="A2225" t="str">
            <v>Konto_7900071_02_DT</v>
          </cell>
        </row>
        <row r="2226">
          <cell r="A2226" t="str">
            <v>Konto_7900072_02_DT</v>
          </cell>
        </row>
        <row r="2227">
          <cell r="A2227" t="str">
            <v>Konto_7900073_02_DT</v>
          </cell>
        </row>
        <row r="2228">
          <cell r="A2228" t="str">
            <v>Konto_7900074_02_DT</v>
          </cell>
        </row>
        <row r="2229">
          <cell r="A2229" t="str">
            <v>Konto_7900075_02_DT</v>
          </cell>
        </row>
        <row r="2230">
          <cell r="A2230" t="str">
            <v>Konto_7900076_02_DT</v>
          </cell>
        </row>
        <row r="2231">
          <cell r="A2231" t="str">
            <v>Konto_7900077_02_DT</v>
          </cell>
        </row>
        <row r="2232">
          <cell r="A2232" t="str">
            <v>Konto_7900078_02_DT</v>
          </cell>
        </row>
        <row r="2233">
          <cell r="A2233" t="str">
            <v>Konto_7900079_02_DT</v>
          </cell>
        </row>
        <row r="2234">
          <cell r="A2234" t="str">
            <v>Konto_7900080_02_DT</v>
          </cell>
        </row>
        <row r="2235">
          <cell r="A2235" t="str">
            <v>Konto_7900081_02_DT</v>
          </cell>
        </row>
        <row r="2236">
          <cell r="A2236" t="str">
            <v>Konto_7900082_02_DT</v>
          </cell>
        </row>
        <row r="2237">
          <cell r="A2237" t="str">
            <v>Konto_7900083_02_DT</v>
          </cell>
        </row>
        <row r="2238">
          <cell r="A2238" t="str">
            <v>Konto_7900084_02_DT</v>
          </cell>
        </row>
        <row r="2239">
          <cell r="A2239" t="str">
            <v>Konto_7900085_02_DT</v>
          </cell>
        </row>
        <row r="2240">
          <cell r="A2240" t="str">
            <v>HR_VORT_N_VERST_ZI_TIS_DT</v>
          </cell>
        </row>
        <row r="2241">
          <cell r="A2241" t="str">
            <v>HR_VORT_N_VERST_ZI_GFB_DT</v>
          </cell>
        </row>
        <row r="2242">
          <cell r="A2242" t="str">
            <v>HR_VORT_N_VERST_INL_GRUNDSTERTR_DT</v>
          </cell>
        </row>
        <row r="2243">
          <cell r="A2243" t="str">
            <v>HR_VORT_N_VERST_INL_DIV_V_03_13_DT</v>
          </cell>
        </row>
        <row r="2244">
          <cell r="A2244" t="str">
            <v>HR_VORT_N_VERST_INL_DIV_03_13_DT</v>
          </cell>
        </row>
        <row r="2245">
          <cell r="A2245" t="str">
            <v>HR_VORT_N_VERST_AUSL_DIV_V_03_13_DT</v>
          </cell>
        </row>
        <row r="2246">
          <cell r="A2246" t="str">
            <v>HR_VORT_N_VERST_AUSL_DIV_03_13_DT</v>
          </cell>
        </row>
        <row r="2247">
          <cell r="A2247" t="str">
            <v>HR_VORT_N_VERST_INL_REITS_DT</v>
          </cell>
        </row>
        <row r="2248">
          <cell r="A2248" t="str">
            <v>HR_VORT_N_VERST_AUSL_REITS_DT</v>
          </cell>
        </row>
        <row r="2249">
          <cell r="A2249" t="str">
            <v>HR_VORT_N_VERST_DBA_STFR_DT</v>
          </cell>
        </row>
        <row r="2250">
          <cell r="A2250" t="str">
            <v>HR_JSK_ZI_TIS_DT</v>
          </cell>
        </row>
        <row r="2251">
          <cell r="A2251" t="str">
            <v>LFD_AO_GUV_EA2_DT</v>
          </cell>
        </row>
        <row r="2252">
          <cell r="A2252" t="str">
            <v>AB_AUSSCH_DIV_TEV_INL_V_03_13_DT</v>
          </cell>
        </row>
        <row r="2253">
          <cell r="A2253" t="str">
            <v>AB_AUSSCH_DIV_TEV_INL_03_13_DT</v>
          </cell>
        </row>
        <row r="2254">
          <cell r="A2254" t="str">
            <v>AB_AUSSCH_DIV_TEV_AUSL_V_03_13_DT</v>
          </cell>
        </row>
        <row r="2255">
          <cell r="A2255" t="str">
            <v>AB_AUSSCH_DIV_TEV_AUSL_03_13_DT</v>
          </cell>
        </row>
        <row r="2256">
          <cell r="A2256" t="str">
            <v>HR_ZI_BKTO_INL_TIS_DT</v>
          </cell>
        </row>
        <row r="2257">
          <cell r="A2257" t="str">
            <v>HR_ZI_BKTO_AUSL_TIS_DT</v>
          </cell>
        </row>
        <row r="2258">
          <cell r="A2258" t="str">
            <v>HR_ZI_INV_TIS_DT</v>
          </cell>
        </row>
        <row r="2259">
          <cell r="A2259" t="str">
            <v>VORT_AGLE_ZI_TIS_DT</v>
          </cell>
        </row>
        <row r="2260">
          <cell r="A2260" t="str">
            <v>VORT_AGLE_ZI_GFB_DT</v>
          </cell>
        </row>
        <row r="2261">
          <cell r="A2261" t="str">
            <v>VORT_AGLE_INL_GRUNDSTERTR_DT</v>
          </cell>
        </row>
        <row r="2262">
          <cell r="A2262" t="str">
            <v>VORT_AGLE_INL_DIV_V_03_13_DT</v>
          </cell>
        </row>
        <row r="2263">
          <cell r="A2263" t="str">
            <v>VORT_AGLE_INL_DIV_03_13_DT</v>
          </cell>
        </row>
        <row r="2264">
          <cell r="A2264" t="str">
            <v>VORT_AGLE_AUSL_DIV_V_03_13_DT</v>
          </cell>
        </row>
        <row r="2265">
          <cell r="A2265" t="str">
            <v>VORT_AGLE_AUSL_DIV_03_13_DT</v>
          </cell>
        </row>
        <row r="2266">
          <cell r="A2266" t="str">
            <v>VORT_AGLE_INL_REITS_DT</v>
          </cell>
        </row>
        <row r="2267">
          <cell r="A2267" t="str">
            <v>VORT_AGLE_AUSL_REITS_DT</v>
          </cell>
        </row>
        <row r="2268">
          <cell r="A2268" t="str">
            <v>VORT_AGLE_DBA_STFR_DT</v>
          </cell>
        </row>
        <row r="2269">
          <cell r="A2269" t="str">
            <v>HR_JSK_ZI_GFB_DT</v>
          </cell>
        </row>
        <row r="2270">
          <cell r="A2270" t="str">
            <v>HR_VORT_NICHT_STEUERB_EIN_DT</v>
          </cell>
        </row>
        <row r="2271">
          <cell r="A2271" t="str">
            <v>Konto_9464000_09_DT</v>
          </cell>
        </row>
        <row r="2272">
          <cell r="A2272" t="str">
            <v>Konto_9464000_10_DT</v>
          </cell>
        </row>
        <row r="2273">
          <cell r="A2273" t="str">
            <v>VORT_OE_NICHT_STEUERB_EIN_DT</v>
          </cell>
        </row>
        <row r="2274">
          <cell r="A2274" t="str">
            <v>VORT_OE_TEV_INL_03_13_DT</v>
          </cell>
        </row>
        <row r="2275">
          <cell r="A2275" t="str">
            <v>VORT_OE_INL_GRUNDSTERTR_N_VERST_DT</v>
          </cell>
        </row>
        <row r="2276">
          <cell r="A2276" t="str">
            <v>AUSSCH_Vortr_DT</v>
          </cell>
        </row>
        <row r="2277">
          <cell r="A2277" t="str">
            <v>AUSSCH_jsk_DT</v>
          </cell>
        </row>
        <row r="2278">
          <cell r="A2278" t="str">
            <v>ST_ZWA_ZI_TIS_DT</v>
          </cell>
        </row>
        <row r="2279">
          <cell r="A2279" t="str">
            <v>ST_ZWA_ZI_GFB_DT</v>
          </cell>
        </row>
        <row r="2280">
          <cell r="A2280" t="str">
            <v>ST_ZWA_INL_GRUNDSTERT_DT</v>
          </cell>
        </row>
        <row r="2281">
          <cell r="A2281" t="str">
            <v>ST_ZWA_ZINSSCHRANKE_DT</v>
          </cell>
        </row>
        <row r="2282">
          <cell r="A2282" t="str">
            <v>ST_ZWA_INL_DIV_V_03_13_DT</v>
          </cell>
        </row>
        <row r="2283">
          <cell r="A2283" t="str">
            <v>ST_ZWA_INL_DIV_03_13_DT</v>
          </cell>
        </row>
        <row r="2284">
          <cell r="A2284" t="str">
            <v>ST_ZWA_AUSL_DIV_V_03_13_DT</v>
          </cell>
        </row>
        <row r="2285">
          <cell r="A2285" t="str">
            <v>ST_ZWA_AUSL_DIV_03_13_DT</v>
          </cell>
        </row>
        <row r="2286">
          <cell r="A2286" t="str">
            <v>ST_ZWA_INL_REITS_DT</v>
          </cell>
        </row>
        <row r="2287">
          <cell r="A2287" t="str">
            <v>ST_ZWA_AUSL_REITS_DT</v>
          </cell>
        </row>
        <row r="2288">
          <cell r="A2288" t="str">
            <v>ST_ZWA_DEVISEN_DT</v>
          </cell>
        </row>
        <row r="2289">
          <cell r="A2289" t="str">
            <v>ST_ZWA_RENTEN_VOR_ABGST_DT</v>
          </cell>
        </row>
        <row r="2290">
          <cell r="A2290" t="str">
            <v>ST_ZWA_VG_IMMO_AUSSERH_10J_DT</v>
          </cell>
        </row>
        <row r="2291">
          <cell r="A2291" t="str">
            <v>ST_ZWA_AKTIEN_VOR_ABGST_DT</v>
          </cell>
        </row>
        <row r="2292">
          <cell r="A2292" t="str">
            <v>ST_ZWA_RENTEN_ABGST_DT</v>
          </cell>
        </row>
        <row r="2293">
          <cell r="A2293" t="str">
            <v>ST_ZWA_AKTIEN_ABGST_DT</v>
          </cell>
        </row>
        <row r="2294">
          <cell r="A2294" t="str">
            <v>ST_ZWA_DBA_STFR_DT</v>
          </cell>
        </row>
        <row r="2295">
          <cell r="A2295" t="str">
            <v>ST_VORT_TIS_KENNZAHL_DT</v>
          </cell>
        </row>
        <row r="2296">
          <cell r="A2296" t="str">
            <v>HR_ZWA_VG_IMMO_AUSSERH_10J_DT</v>
          </cell>
        </row>
        <row r="2297">
          <cell r="A2297" t="str">
            <v>LFD_KG_ZSSWAPS_DT</v>
          </cell>
        </row>
        <row r="2298">
          <cell r="A2298" t="str">
            <v>AB_THES_AO_ERTRÄGE_IMMO_10J_DT</v>
          </cell>
        </row>
        <row r="2299">
          <cell r="A2299" t="str">
            <v>BRUTTO_ERTR_DIV_A_AUSL_KEST_03_13_DT</v>
          </cell>
        </row>
        <row r="2300">
          <cell r="A2300" t="str">
            <v>QS_A_AUSL_03_13_DT</v>
          </cell>
        </row>
        <row r="2301">
          <cell r="A2301" t="str">
            <v>QS_A_AUSL_03_13_EA_DT</v>
          </cell>
        </row>
        <row r="2302">
          <cell r="A2302" t="str">
            <v>DIR_KOSTEN_DIV_AKT_AUSL_03_13_DT</v>
          </cell>
        </row>
        <row r="2303">
          <cell r="A2303" t="str">
            <v>AUF_TAX_DABO_DT</v>
          </cell>
        </row>
        <row r="2304">
          <cell r="A2304" t="str">
            <v>AUF_TAX_DABO_EA_DT</v>
          </cell>
        </row>
        <row r="2305">
          <cell r="A2305" t="str">
            <v>VORT_OE_TEV_AUSL_03_13_DT</v>
          </cell>
        </row>
        <row r="2306">
          <cell r="A2306" t="str">
            <v>VERL_RED_PAR_15_AUSL_DIV_V_03_13_DT</v>
          </cell>
        </row>
        <row r="2307">
          <cell r="A2307" t="str">
            <v>VERL_RED_PAR_15_VERL_23_ABS1_NR4_DT</v>
          </cell>
        </row>
        <row r="2308">
          <cell r="A2308" t="str">
            <v>VERL_RED_PAR_15_DEVISEN_DT</v>
          </cell>
        </row>
        <row r="2309">
          <cell r="A2309" t="str">
            <v>VERL_RED_PAR_15_AO_NO_AKT_DT</v>
          </cell>
        </row>
        <row r="2310">
          <cell r="A2310" t="str">
            <v>VERL_RED_PAR_15_AO_NO_AKT_ABGST_DT</v>
          </cell>
        </row>
        <row r="2311">
          <cell r="A2311" t="str">
            <v>VERL_RED_PAR_15_AO_AKT_DT</v>
          </cell>
        </row>
        <row r="2312">
          <cell r="A2312" t="str">
            <v>VERL_RED_PAR_15_AO_AKT_ABGST_DT</v>
          </cell>
        </row>
        <row r="2313">
          <cell r="A2313" t="str">
            <v>VERL_RED_PAR_15_STFR_IMMOG_10J_DT</v>
          </cell>
        </row>
        <row r="2314">
          <cell r="A2314" t="str">
            <v>VERL_RED_PAR_15_INL_DIV_V_03_13_DT</v>
          </cell>
        </row>
        <row r="2315">
          <cell r="A2315" t="str">
            <v>VERL_RED_PAR_15_INL_DIV_03_13_DT</v>
          </cell>
        </row>
        <row r="2316">
          <cell r="A2316" t="str">
            <v>VERL_RED_PAR_15_AUSL_DIV_03_13_DT</v>
          </cell>
        </row>
        <row r="2317">
          <cell r="A2317" t="str">
            <v>VERL_RED_PAR_15_ZE_NO_TIS_DT</v>
          </cell>
        </row>
        <row r="2318">
          <cell r="A2318" t="str">
            <v>VV_ST_MERK_UEBERN_AO_DT</v>
          </cell>
        </row>
        <row r="2319">
          <cell r="A2319" t="str">
            <v>SUM_END_DT_DT</v>
          </cell>
        </row>
        <row r="2320">
          <cell r="A2320" t="str">
            <v>HR_VORT_AGLE_OE_DT</v>
          </cell>
        </row>
        <row r="2321">
          <cell r="A2321" t="str">
            <v>ST_VORT_DEVISEN_DT</v>
          </cell>
        </row>
        <row r="2322">
          <cell r="A2322" t="str">
            <v>ST_VORT_RENTEN_VOR_ABGST_DT</v>
          </cell>
        </row>
        <row r="2323">
          <cell r="A2323" t="str">
            <v>ST_VORT_VG_IMMO_AUSSERH_10J_DT</v>
          </cell>
        </row>
        <row r="2324">
          <cell r="A2324" t="str">
            <v>ST_VORT_AKTIEN_VOR_ABGST_DT</v>
          </cell>
        </row>
        <row r="2325">
          <cell r="A2325" t="str">
            <v>GV_ZE_TIS_DT</v>
          </cell>
        </row>
        <row r="2326">
          <cell r="A2326" t="str">
            <v>QS_FIK_DIV_03_13_DT</v>
          </cell>
        </row>
        <row r="2327">
          <cell r="A2327" t="str">
            <v>Konto_9465000_10_DT</v>
          </cell>
        </row>
        <row r="2328">
          <cell r="A2328" t="str">
            <v>Konto_9466000_09_DT</v>
          </cell>
        </row>
        <row r="2329">
          <cell r="A2329" t="str">
            <v>Konto_9466000_10_DT</v>
          </cell>
        </row>
        <row r="2330">
          <cell r="A2330" t="str">
            <v>Konto_9467000_09_DT</v>
          </cell>
        </row>
        <row r="2331">
          <cell r="A2331" t="str">
            <v>Konto_9467000_10_DT</v>
          </cell>
        </row>
        <row r="2332">
          <cell r="A2332" t="str">
            <v>Konto_2010000_DT</v>
          </cell>
        </row>
        <row r="2333">
          <cell r="A2333" t="str">
            <v>ERT_SOE_QUESTERST_DT</v>
          </cell>
        </row>
        <row r="2334">
          <cell r="A2334" t="str">
            <v>ERT_SOE_QUESTERST_EA_DT</v>
          </cell>
        </row>
        <row r="2335">
          <cell r="A2335" t="str">
            <v>VERL_RED_PAR_15_ZE_TIS_DT</v>
          </cell>
        </row>
        <row r="2336">
          <cell r="A2336" t="str">
            <v>VERL_RED_PAR_15_INL_REITS_DT</v>
          </cell>
        </row>
        <row r="2337">
          <cell r="A2337" t="str">
            <v>VERL_RED_PAR_15_AUSL_REITS_DT</v>
          </cell>
        </row>
        <row r="2338">
          <cell r="A2338" t="str">
            <v>VERL_RED_PAR_15_INL_GRUNDSTERTR_DT</v>
          </cell>
        </row>
        <row r="2339">
          <cell r="A2339" t="str">
            <v>VERL_RED_PAR_15_DBA_ERTR_DT</v>
          </cell>
        </row>
        <row r="2340">
          <cell r="A2340" t="str">
            <v>VERL_RED_PAR_15_ZINSSCHRANKE_DT</v>
          </cell>
        </row>
        <row r="2341">
          <cell r="A2341" t="str">
            <v>HR_JSK_INL_GRUNDSTERTR_DT</v>
          </cell>
        </row>
        <row r="2342">
          <cell r="A2342" t="str">
            <v>HR_JSK_INL_DIV_V_03_13_DT</v>
          </cell>
        </row>
        <row r="2343">
          <cell r="A2343" t="str">
            <v>HR_JSK_INL_DIV_03_13_DT</v>
          </cell>
        </row>
        <row r="2344">
          <cell r="A2344" t="str">
            <v>HR_JSK_AUSL_DIV_V_03_13_DT</v>
          </cell>
        </row>
        <row r="2345">
          <cell r="A2345" t="str">
            <v>HR_JSK_AUSL_DIV_03_13_DT</v>
          </cell>
        </row>
        <row r="2346">
          <cell r="A2346" t="str">
            <v>HR_JSK_INL_REITS_DT</v>
          </cell>
        </row>
        <row r="2347">
          <cell r="A2347" t="str">
            <v>HR_JSK_AUSL_REITS_DT</v>
          </cell>
        </row>
        <row r="2348">
          <cell r="A2348" t="str">
            <v>HR_JSK_DBA_STFR_DT</v>
          </cell>
        </row>
        <row r="2349">
          <cell r="A2349" t="str">
            <v>HR_JSK_NICHT_STEUERB_EIN_DT</v>
          </cell>
        </row>
        <row r="2350">
          <cell r="A2350" t="str">
            <v>ST_VORT_RENTEN_ABGST_DT</v>
          </cell>
        </row>
        <row r="2351">
          <cell r="A2351" t="str">
            <v>ST_VORT_AKTIEN_ABGST_DT</v>
          </cell>
        </row>
        <row r="2352">
          <cell r="A2352" t="str">
            <v>Konto_9467101_09_DT</v>
          </cell>
        </row>
        <row r="2353">
          <cell r="A2353" t="str">
            <v>Konto_9467102_09_DT</v>
          </cell>
        </row>
        <row r="2354">
          <cell r="A2354" t="str">
            <v>Konto_9467103_09_DT</v>
          </cell>
        </row>
        <row r="2355">
          <cell r="A2355" t="str">
            <v>Konto_9467104_09_DT</v>
          </cell>
        </row>
        <row r="2356">
          <cell r="A2356" t="str">
            <v>Konto_9467105_09_DT</v>
          </cell>
        </row>
        <row r="2357">
          <cell r="A2357" t="str">
            <v>Konto_9467106_09_DT</v>
          </cell>
        </row>
        <row r="2358">
          <cell r="A2358" t="str">
            <v>Konto_9467101_10_DT</v>
          </cell>
        </row>
        <row r="2359">
          <cell r="A2359" t="str">
            <v>Konto_9467102_10_DT</v>
          </cell>
        </row>
        <row r="2360">
          <cell r="A2360" t="str">
            <v>Konto_9467103_10_DT</v>
          </cell>
        </row>
        <row r="2361">
          <cell r="A2361" t="str">
            <v>Konto_9467104_10_DT</v>
          </cell>
        </row>
        <row r="2362">
          <cell r="A2362" t="str">
            <v>Konto_9467106_10_DT</v>
          </cell>
        </row>
        <row r="2363">
          <cell r="A2363" t="str">
            <v>AB_AUSSCH_NICHT_STEUERB_EIN_DT</v>
          </cell>
        </row>
        <row r="2364">
          <cell r="A2364" t="str">
            <v>DIV_A_INL_KEST_45_Konto_DT</v>
          </cell>
        </row>
        <row r="2365">
          <cell r="A2365" t="str">
            <v>LFD_KV_ZSSWAPS_DT</v>
          </cell>
        </row>
        <row r="2366">
          <cell r="A2366" t="str">
            <v>LFD_KG_ZSSWAPS_EA_DT</v>
          </cell>
        </row>
        <row r="2367">
          <cell r="A2367" t="str">
            <v>LFD_KV_ZSSWAPS_EA_DT</v>
          </cell>
        </row>
        <row r="2368">
          <cell r="A2368" t="str">
            <v>AB_THES_AO_ERTRÄGE_TG_DT</v>
          </cell>
        </row>
        <row r="2369">
          <cell r="A2369" t="str">
            <v>AB_THES_AO_ERTRÄGE_ABGST_DT</v>
          </cell>
        </row>
        <row r="2370">
          <cell r="A2370" t="str">
            <v>AB_THES_AO_ERTRÄGE_STSKG_ABGST_DT</v>
          </cell>
        </row>
        <row r="2371">
          <cell r="A2371" t="str">
            <v>DIV_A_INL_KEST_03_13_DT</v>
          </cell>
        </row>
        <row r="2372">
          <cell r="A2372" t="str">
            <v>ST_BMG_ANR_DIV_03_13_DT</v>
          </cell>
        </row>
        <row r="2373">
          <cell r="A2373" t="str">
            <v>ST_QS_ANR_DIV_03_13_DT</v>
          </cell>
        </row>
        <row r="2374">
          <cell r="A2374" t="str">
            <v>ST_BMG_FIK_ANR_DIV_03_13_DT</v>
          </cell>
        </row>
        <row r="2375">
          <cell r="A2375" t="str">
            <v>ST_QS_FIK_ANR_DIV_03_13_DT</v>
          </cell>
        </row>
        <row r="2376">
          <cell r="A2376" t="str">
            <v>ST_BMG_ANR_REITS_DT</v>
          </cell>
        </row>
        <row r="2377">
          <cell r="A2377" t="str">
            <v>ST_QS_ANR_REITS_DT</v>
          </cell>
        </row>
        <row r="2378">
          <cell r="A2378" t="str">
            <v>ST_BMG_FIK_ANR_REITS_DT</v>
          </cell>
        </row>
        <row r="2379">
          <cell r="A2379" t="str">
            <v>ST_QS_FIK_ANR_REITS_DT</v>
          </cell>
        </row>
        <row r="2380">
          <cell r="A2380" t="str">
            <v>HR_ZI_WP_INL_TIS_DT</v>
          </cell>
        </row>
        <row r="2381">
          <cell r="A2381" t="str">
            <v>LFD_KG_TRS_DT</v>
          </cell>
        </row>
        <row r="2382">
          <cell r="A2382" t="str">
            <v>LFD_KG_TRS_EA_DT</v>
          </cell>
        </row>
        <row r="2383">
          <cell r="A2383" t="str">
            <v>LFD_KV_TRS_DT</v>
          </cell>
        </row>
        <row r="2384">
          <cell r="A2384" t="str">
            <v>LFD_KV_TRS_EA_DT</v>
          </cell>
        </row>
        <row r="2385">
          <cell r="A2385" t="str">
            <v>HR_ZWG_INV_GFB_DT</v>
          </cell>
        </row>
        <row r="2386">
          <cell r="A2386" t="str">
            <v>HR_FI_INV_GFB_DT</v>
          </cell>
        </row>
        <row r="2387">
          <cell r="A2387" t="str">
            <v>HR_ZWG_INV_TIS_DT</v>
          </cell>
        </row>
        <row r="2388">
          <cell r="A2388" t="str">
            <v>HR_SO_INV_GFB_DT</v>
          </cell>
        </row>
        <row r="2389">
          <cell r="A2389" t="str">
            <v>HR_Z_WP_INL_GFB_DT</v>
          </cell>
        </row>
        <row r="2390">
          <cell r="A2390" t="str">
            <v>HR_ZI_WP_AUSL_TIS_DT</v>
          </cell>
        </row>
        <row r="2391">
          <cell r="A2391" t="str">
            <v>HR_ZI_WP_AUSL_GFB_DT</v>
          </cell>
        </row>
        <row r="2392">
          <cell r="A2392" t="str">
            <v>HR_ZI_INV_GFB_DT</v>
          </cell>
        </row>
        <row r="2393">
          <cell r="A2393" t="str">
            <v>HR_ZI_FI_INL_TIS_DT</v>
          </cell>
        </row>
        <row r="2394">
          <cell r="A2394" t="str">
            <v>HR_ZI_FI_AUSL_TIS_DT</v>
          </cell>
        </row>
        <row r="2395">
          <cell r="A2395" t="str">
            <v>HR_ZI_FI_INL_GFB_DT</v>
          </cell>
        </row>
        <row r="2396">
          <cell r="A2396" t="str">
            <v>HR_ZI_FI_AUSL_GFB_DT</v>
          </cell>
        </row>
        <row r="2397">
          <cell r="A2397" t="str">
            <v>HR_QS_ZI_TIS_DT</v>
          </cell>
        </row>
        <row r="2398">
          <cell r="A2398" t="str">
            <v>HR_QS_ZI_GFB_DT</v>
          </cell>
        </row>
        <row r="2399">
          <cell r="A2399" t="str">
            <v>HR_WPL_ERT_DT</v>
          </cell>
        </row>
        <row r="2400">
          <cell r="A2400" t="str">
            <v>HR_BESTPROV_DT</v>
          </cell>
        </row>
        <row r="2401">
          <cell r="A2401" t="str">
            <v>HR_SONST_ERT_DT</v>
          </cell>
        </row>
        <row r="2402">
          <cell r="A2402" t="str">
            <v>ST_INV_ERT_ZS_DT</v>
          </cell>
        </row>
        <row r="2403">
          <cell r="A2403" t="str">
            <v>ZF_ERTR_SCHAETZ_ZINS_DT</v>
          </cell>
        </row>
        <row r="2404">
          <cell r="A2404" t="str">
            <v>ZF_ERTR_SCHAETZ_DIV_INL_DT</v>
          </cell>
        </row>
        <row r="2405">
          <cell r="A2405" t="str">
            <v>Konto_9451001_09_DT</v>
          </cell>
        </row>
        <row r="2406">
          <cell r="A2406" t="str">
            <v>Konto_9451001_10_DT</v>
          </cell>
        </row>
        <row r="2407">
          <cell r="A2407" t="str">
            <v>Konto_9452001_09_DT</v>
          </cell>
        </row>
        <row r="2408">
          <cell r="A2408" t="str">
            <v>Konto_9452001_10_DT</v>
          </cell>
        </row>
        <row r="2409">
          <cell r="A2409" t="str">
            <v>HR_ZWA_ZI_TIS_DT</v>
          </cell>
        </row>
        <row r="2410">
          <cell r="A2410" t="str">
            <v>HR_ZWA_ZI_GFB_DT</v>
          </cell>
        </row>
        <row r="2411">
          <cell r="A2411" t="str">
            <v>HR_ZWA_INL_GRUNDSTERT_DT</v>
          </cell>
        </row>
        <row r="2412">
          <cell r="A2412" t="str">
            <v>HR_ZWA_INL_DIV_V_03_13_DT</v>
          </cell>
        </row>
        <row r="2413">
          <cell r="A2413" t="str">
            <v>HR_ZWA_INL_DIV_03_13_DT</v>
          </cell>
        </row>
        <row r="2414">
          <cell r="A2414" t="str">
            <v>HR_ZWA_AUSL_DIV_V_03_13_DT</v>
          </cell>
        </row>
        <row r="2415">
          <cell r="A2415" t="str">
            <v>HR_ZWA_AUSL_DIV_03_13_DT</v>
          </cell>
        </row>
        <row r="2416">
          <cell r="A2416" t="str">
            <v>HR_ZWA_INL_REITS_DT</v>
          </cell>
        </row>
        <row r="2417">
          <cell r="A2417" t="str">
            <v>HR_ZWA_AUSL_REITS_DT</v>
          </cell>
        </row>
        <row r="2418">
          <cell r="A2418" t="str">
            <v>HR_ZWA_DEVISEN_DT</v>
          </cell>
        </row>
        <row r="2419">
          <cell r="A2419" t="str">
            <v>HR_ZWA_RENTEN_VOR_ABGST_DT</v>
          </cell>
        </row>
        <row r="2420">
          <cell r="A2420" t="str">
            <v>HR_ZWA_AKTIEN_VOR_ABGST_DT</v>
          </cell>
        </row>
        <row r="2421">
          <cell r="A2421" t="str">
            <v>HR_ZWA_RENTEN_ABGST_DT</v>
          </cell>
        </row>
        <row r="2422">
          <cell r="A2422" t="str">
            <v>HR_ZWA_AKTIEN_ABGST_DT</v>
          </cell>
        </row>
        <row r="2423">
          <cell r="A2423" t="str">
            <v>HR_ZWA_DBA_STFR_DT</v>
          </cell>
        </row>
        <row r="2424">
          <cell r="A2424" t="str">
            <v>HR_ZWA_NICHT_STEUERB_EIN_DT</v>
          </cell>
        </row>
        <row r="2425">
          <cell r="A2425" t="str">
            <v>DIV_A_INL_KEST_45_DT</v>
          </cell>
        </row>
        <row r="2426">
          <cell r="A2426" t="str">
            <v>BMG_ANR_DIV_03_13_KORR_DT</v>
          </cell>
        </row>
        <row r="2427">
          <cell r="A2427" t="str">
            <v>QS_A_AUSL_03_13_KORR_DT</v>
          </cell>
        </row>
        <row r="2428">
          <cell r="A2428" t="str">
            <v>ABZUGSPAUSCH_DIV_TEV_AUSL_IDT</v>
          </cell>
        </row>
        <row r="2429">
          <cell r="A2429" t="str">
            <v>LFD_KG_WP_INV_STSKG_BS_IDT</v>
          </cell>
        </row>
        <row r="2430">
          <cell r="A2430" t="str">
            <v>LFD_KG_WP_INV_STSKG_AS_IDT</v>
          </cell>
        </row>
        <row r="2431">
          <cell r="A2431" t="str">
            <v>LFD_KG_WP_INV_AS_IDT</v>
          </cell>
        </row>
        <row r="2432">
          <cell r="A2432" t="str">
            <v>LFD_KG_WP_INV_BS_IDT</v>
          </cell>
        </row>
        <row r="2433">
          <cell r="A2433" t="str">
            <v>VORT_OE_TEV_INL_IDT</v>
          </cell>
        </row>
        <row r="2434">
          <cell r="A2434" t="str">
            <v>VORT_OE_TEV_AUSL_IDT</v>
          </cell>
        </row>
        <row r="2435">
          <cell r="A2435" t="str">
            <v>AB_AUSSCH_DIV_TEV_INL_IDT</v>
          </cell>
        </row>
        <row r="2436">
          <cell r="A2436" t="str">
            <v>AB_AUSSCH_DIV_TEV_AUSL_IDT</v>
          </cell>
        </row>
        <row r="2437">
          <cell r="A2437" t="str">
            <v>ABZUGSPAUSCHALE_AV_IDT</v>
          </cell>
        </row>
        <row r="2438">
          <cell r="A2438" t="str">
            <v>VV_DIV_AKT_AUSL_STEUER_IDT</v>
          </cell>
        </row>
        <row r="2439">
          <cell r="A2439" t="str">
            <v>VV_DIV_AKT_INL_STEUER_IDT</v>
          </cell>
        </row>
        <row r="2440">
          <cell r="A2440" t="str">
            <v>VV_DIV_REIT_INL_STEUER_IDT</v>
          </cell>
        </row>
        <row r="2441">
          <cell r="A2441" t="str">
            <v>VV_ZE_TIS_IDT</v>
          </cell>
        </row>
        <row r="2442">
          <cell r="A2442" t="str">
            <v>VV_ZE_GFB_IDT</v>
          </cell>
        </row>
        <row r="2443">
          <cell r="A2443" t="str">
            <v>ERT_ZE_NO_TIS_AV_IDT</v>
          </cell>
        </row>
        <row r="2444">
          <cell r="A2444" t="str">
            <v>ZF_AFA_IDT</v>
          </cell>
        </row>
        <row r="2445">
          <cell r="A2445" t="str">
            <v>QSA_INV_TEV_IDT</v>
          </cell>
        </row>
        <row r="2446">
          <cell r="A2446" t="str">
            <v>QSA_INV_ZE_TIS_IDT</v>
          </cell>
        </row>
        <row r="2447">
          <cell r="A2447" t="str">
            <v>VV_OE_IMMO_IDT</v>
          </cell>
        </row>
        <row r="2448">
          <cell r="A2448" t="str">
            <v>QS_ANR_DIV_IDT</v>
          </cell>
        </row>
        <row r="2449">
          <cell r="A2449" t="str">
            <v>QS_ANR_ZNS_IDT</v>
          </cell>
        </row>
        <row r="2450">
          <cell r="A2450" t="str">
            <v>QS_FIK_DIV_IDT</v>
          </cell>
        </row>
        <row r="2451">
          <cell r="A2451" t="str">
            <v>QS_FIK_ZNS_IDT</v>
          </cell>
        </row>
        <row r="2452">
          <cell r="A2452" t="str">
            <v>BMG_FIK_DIV_IDT</v>
          </cell>
        </row>
        <row r="2453">
          <cell r="A2453" t="str">
            <v>BMG_FIK_ZNS_IDT</v>
          </cell>
        </row>
        <row r="2454">
          <cell r="A2454" t="str">
            <v>BMG_ANR_ZNS_IDT</v>
          </cell>
        </row>
        <row r="2455">
          <cell r="A2455" t="str">
            <v>BMG_ANR_DIV_IDT</v>
          </cell>
        </row>
        <row r="2456">
          <cell r="A2456" t="str">
            <v>ERT_SOE_STFREI_IDT</v>
          </cell>
        </row>
        <row r="2457">
          <cell r="A2457" t="str">
            <v>ERT_SOE_STFREI_EA_IDT</v>
          </cell>
        </row>
        <row r="2458">
          <cell r="A2458" t="str">
            <v>VORT_OE_STFREI_EINLKTO_IDT</v>
          </cell>
        </row>
        <row r="2459">
          <cell r="A2459" t="str">
            <v>VORT_OE_STFREI_EINLKTO_EA_IDT</v>
          </cell>
        </row>
        <row r="2460">
          <cell r="A2460" t="str">
            <v>LFD_AO_TG_GUV_EA_1_IDT</v>
          </cell>
        </row>
        <row r="2461">
          <cell r="A2461" t="str">
            <v>ERT_SOE_BESTANDSPROVISION_IDT</v>
          </cell>
        </row>
        <row r="2462">
          <cell r="A2462" t="str">
            <v>ERT_SOE_BESTPROV_EA_IDT</v>
          </cell>
        </row>
        <row r="2463">
          <cell r="A2463" t="str">
            <v>Konto 9451000_09_IDT</v>
          </cell>
        </row>
        <row r="2464">
          <cell r="A2464" t="str">
            <v>Konto 9451000_10_IDT</v>
          </cell>
        </row>
        <row r="2465">
          <cell r="A2465" t="str">
            <v>Konto 9452000_09_IDT</v>
          </cell>
        </row>
        <row r="2466">
          <cell r="A2466" t="str">
            <v>Konto 9457000_09_IDT</v>
          </cell>
        </row>
        <row r="2467">
          <cell r="A2467" t="str">
            <v>Konto 9457000_10_IDT</v>
          </cell>
        </row>
        <row r="2468">
          <cell r="A2468" t="str">
            <v>Konto 9458000_09_IDT</v>
          </cell>
        </row>
        <row r="2469">
          <cell r="A2469" t="str">
            <v>Konto 9458000_10_IDT</v>
          </cell>
        </row>
        <row r="2470">
          <cell r="A2470" t="str">
            <v>Konto 9461000_09_IDT</v>
          </cell>
        </row>
        <row r="2471">
          <cell r="A2471" t="str">
            <v>Konto 9461000_10_IDT</v>
          </cell>
        </row>
        <row r="2472">
          <cell r="A2472" t="str">
            <v>Konto 9462000_09_IDT</v>
          </cell>
        </row>
        <row r="2473">
          <cell r="A2473" t="str">
            <v>Konto 9462000_10_IDT</v>
          </cell>
        </row>
        <row r="2474">
          <cell r="A2474" t="str">
            <v>QS_ANR_REITS_IDT</v>
          </cell>
        </row>
        <row r="2475">
          <cell r="A2475" t="str">
            <v>BMG_ANR_REITS_IDT</v>
          </cell>
        </row>
        <row r="2476">
          <cell r="A2476" t="str">
            <v>QS_A_AUSL_REITS_IDT</v>
          </cell>
        </row>
        <row r="2477">
          <cell r="A2477" t="str">
            <v>QS_A_AUSL_REITS_EA_IDT</v>
          </cell>
        </row>
        <row r="2478">
          <cell r="A2478" t="str">
            <v>AB_ABGEF_QS_REITS_IDT</v>
          </cell>
        </row>
        <row r="2479">
          <cell r="A2479" t="str">
            <v>VORT_OE_REITS_INL_IDT</v>
          </cell>
        </row>
        <row r="2480">
          <cell r="A2480" t="str">
            <v>VORT_OE REITS_AUSL_IDT</v>
          </cell>
        </row>
        <row r="2481">
          <cell r="A2481" t="str">
            <v>AB_AUSSCH_IR_IDT</v>
          </cell>
        </row>
        <row r="2482">
          <cell r="A2482" t="str">
            <v>AB_ABGEF_QS_IDT</v>
          </cell>
        </row>
        <row r="2483">
          <cell r="A2483" t="str">
            <v>AB_AUSSCH_OE_VERST_IDT</v>
          </cell>
        </row>
        <row r="2484">
          <cell r="A2484" t="str">
            <v>AB_AUSSCH_DBA_IDT</v>
          </cell>
        </row>
        <row r="2485">
          <cell r="A2485" t="str">
            <v>BESTGR_AUSSCH_ERT_GJ_IDT</v>
          </cell>
        </row>
        <row r="2486">
          <cell r="A2486" t="str">
            <v>EOY_6599001_03_IDT</v>
          </cell>
        </row>
        <row r="2487">
          <cell r="A2487" t="str">
            <v>X1_IDT</v>
          </cell>
        </row>
        <row r="2488">
          <cell r="A2488" t="str">
            <v>GEMEINKOSTEN_TEV_AUSL_R_PBS_IDT</v>
          </cell>
        </row>
        <row r="2489">
          <cell r="A2489" t="str">
            <v>GEMEINKOSTEN_REST_TIS_PBS_IDT</v>
          </cell>
        </row>
        <row r="2490">
          <cell r="A2490" t="str">
            <v>GEMEINKOSTEN_REST_TIS_R_PBS_IDT</v>
          </cell>
        </row>
        <row r="2491">
          <cell r="A2491" t="str">
            <v>GEMEINKOSTEN_REST_GFB_PBS_IDT</v>
          </cell>
        </row>
        <row r="2492">
          <cell r="A2492" t="str">
            <v>GEMEINKOSTEN_REST_GFB_R_PBS_IDT</v>
          </cell>
        </row>
        <row r="2493">
          <cell r="A2493" t="str">
            <v>GEMEINKOSTEN_REITS_INL_R_PBS_IDT</v>
          </cell>
        </row>
        <row r="2494">
          <cell r="A2494" t="str">
            <v>GEMEINKOSTEN_REITS_AUSL_R_PBS_IDT</v>
          </cell>
        </row>
        <row r="2495">
          <cell r="A2495" t="str">
            <v>DIV_A_INL_STRFR_IDT</v>
          </cell>
        </row>
        <row r="2496">
          <cell r="A2496" t="str">
            <v>DIR_KOSTEN_ZAST_TIS_IDT</v>
          </cell>
        </row>
        <row r="2497">
          <cell r="A2497" t="str">
            <v>DIR_KOSTEN_ZAST_NO_TIS_IDT</v>
          </cell>
        </row>
        <row r="2498">
          <cell r="A2498" t="str">
            <v>QS_ANR_DIV_BER_IDT</v>
          </cell>
        </row>
        <row r="2499">
          <cell r="A2499" t="str">
            <v>KG_WP_INV_LFD_IDT</v>
          </cell>
        </row>
        <row r="2500">
          <cell r="A2500" t="str">
            <v>LFD_KG_WP_INV_STSKG_EA_IDT</v>
          </cell>
        </row>
        <row r="2501">
          <cell r="A2501" t="str">
            <v>LFD_KG_TG_OPT_IDT</v>
          </cell>
        </row>
        <row r="2502">
          <cell r="A2502" t="str">
            <v>LFD_KG_WP_ABGST_IDT</v>
          </cell>
        </row>
        <row r="2503">
          <cell r="A2503" t="str">
            <v>LFD_KG_TG_OPT_ABGST_IDT</v>
          </cell>
        </row>
        <row r="2504">
          <cell r="A2504" t="str">
            <v>LFD_KV_FX_IDT</v>
          </cell>
        </row>
        <row r="2505">
          <cell r="A2505" t="str">
            <v>KV_WP_LFD_EA_IDT</v>
          </cell>
        </row>
        <row r="2506">
          <cell r="A2506" t="str">
            <v>AB_AUSSCH_AKT_IDT</v>
          </cell>
        </row>
        <row r="2507">
          <cell r="A2507" t="str">
            <v>AB_AUSSCH_ZE_NO_TIS_IDT</v>
          </cell>
        </row>
        <row r="2508">
          <cell r="A2508" t="str">
            <v>BRUTTO_ERTR_ZAST_EA2_IDT</v>
          </cell>
        </row>
        <row r="2509">
          <cell r="A2509" t="str">
            <v>INL_KEST_DIV_IDT</v>
          </cell>
        </row>
        <row r="2510">
          <cell r="A2510" t="str">
            <v>VORT_OE_REITS_AUSL_IDT</v>
          </cell>
        </row>
        <row r="2511">
          <cell r="A2511" t="str">
            <v>VORT_ZUFUEHR_SV_IDT</v>
          </cell>
        </row>
        <row r="2512">
          <cell r="A2512" t="str">
            <v>VORT_ZUFUEHR_SV_EA_IDT</v>
          </cell>
        </row>
        <row r="2513">
          <cell r="A2513" t="str">
            <v>BESTGR_AUSSCH_ERT_VORTRAG_IDT</v>
          </cell>
        </row>
        <row r="2514">
          <cell r="A2514" t="str">
            <v>AUF_ADFEE_IDT</v>
          </cell>
        </row>
        <row r="2515">
          <cell r="A2515" t="str">
            <v>AUF_ADFEE_EA_IDT</v>
          </cell>
        </row>
        <row r="2516">
          <cell r="A2516" t="str">
            <v>QS_Z_AUSL_IDT</v>
          </cell>
        </row>
        <row r="2517">
          <cell r="A2517" t="str">
            <v>QS_Z_AUSL_EA_IDT</v>
          </cell>
        </row>
        <row r="2518">
          <cell r="A2518" t="str">
            <v>VV_DIV_REIT_AUSL_STEUER_IDT</v>
          </cell>
        </row>
        <row r="2519">
          <cell r="A2519" t="str">
            <v>BRUTTO_ERTR_ZAST_2_IDT</v>
          </cell>
        </row>
        <row r="2520">
          <cell r="A2520" t="str">
            <v>GEMEINKOSTEN_INL_GRUNDSTERTR_PBS_IDT</v>
          </cell>
        </row>
        <row r="2521">
          <cell r="A2521" t="str">
            <v>GEMEINKOSTEN_INL_GRUNDSTERTR_R_PBS_IDT</v>
          </cell>
        </row>
        <row r="2522">
          <cell r="A2522" t="str">
            <v>ERT_INV_INL_GRUNDST_IDT</v>
          </cell>
        </row>
        <row r="2523">
          <cell r="A2523" t="str">
            <v>ERT_INV_INL_GRUNDST_EA_IDT</v>
          </cell>
        </row>
        <row r="2524">
          <cell r="A2524" t="str">
            <v>VORT_OE_INL_GRUNDSTERTR_IDT</v>
          </cell>
        </row>
        <row r="2525">
          <cell r="A2525" t="str">
            <v>VV_INL_GRUNDSTERTR_STEUER_IDT</v>
          </cell>
        </row>
        <row r="2526">
          <cell r="A2526" t="str">
            <v>AB_AUSSCH_INL_GRUNDSTERTR_IDT</v>
          </cell>
        </row>
        <row r="2527">
          <cell r="A2527" t="str">
            <v>AB_AUSSCH_AKT_ABGST_IDT</v>
          </cell>
        </row>
        <row r="2528">
          <cell r="A2528" t="str">
            <v>AB_AUSSCH_ZE_VV_PVG_IDT</v>
          </cell>
        </row>
        <row r="2529">
          <cell r="A2529" t="str">
            <v>AB_AUSSCH_DIV_TEV_IDT</v>
          </cell>
        </row>
        <row r="2530">
          <cell r="A2530" t="str">
            <v>AB_VORTRAG_DIV_TEV_IDT</v>
          </cell>
        </row>
        <row r="2531">
          <cell r="A2531" t="str">
            <v>AB_VORTRAG_OE_REST_IDT</v>
          </cell>
        </row>
        <row r="2532">
          <cell r="A2532" t="str">
            <v>AB_VOR_WP_IDT</v>
          </cell>
        </row>
        <row r="2533">
          <cell r="A2533" t="str">
            <v>AB_VOR_WP_ABGST_IDT</v>
          </cell>
        </row>
        <row r="2534">
          <cell r="A2534" t="str">
            <v>AB_VOR_DEV_IDT</v>
          </cell>
        </row>
        <row r="2535">
          <cell r="A2535" t="str">
            <v>AB_VOR_DTG_IDT</v>
          </cell>
        </row>
        <row r="2536">
          <cell r="A2536" t="str">
            <v>AB_VOR_DTG_ABGST_IDT</v>
          </cell>
        </row>
        <row r="2537">
          <cell r="A2537" t="str">
            <v>AB_VOR_TG_IDT</v>
          </cell>
        </row>
        <row r="2538">
          <cell r="A2538" t="str">
            <v>AB_VOR_TG_ABGST_IDT</v>
          </cell>
        </row>
        <row r="2539">
          <cell r="A2539" t="str">
            <v>ERT_INV_REIT_INL_IDT</v>
          </cell>
        </row>
        <row r="2540">
          <cell r="A2540" t="str">
            <v>ERT_INV_REIT_AUSL_IDT</v>
          </cell>
        </row>
        <row r="2541">
          <cell r="A2541" t="str">
            <v>DIV_R_AUSL_IDT</v>
          </cell>
        </row>
        <row r="2542">
          <cell r="A2542" t="str">
            <v>AUS_AO_AKT_BS_IDT</v>
          </cell>
        </row>
        <row r="2543">
          <cell r="A2543" t="str">
            <v>AUS_AO_AKT_AS_IDT</v>
          </cell>
        </row>
        <row r="2544">
          <cell r="A2544" t="str">
            <v>EOY_5503000_03_IDT</v>
          </cell>
        </row>
        <row r="2545">
          <cell r="A2545" t="str">
            <v>EOY_5502000_03_IDT</v>
          </cell>
        </row>
        <row r="2546">
          <cell r="A2546" t="str">
            <v>EOY_5501000_03_IDT</v>
          </cell>
        </row>
        <row r="2547">
          <cell r="A2547" t="str">
            <v>EOY_6599002_03_IDT</v>
          </cell>
        </row>
        <row r="2548">
          <cell r="A2548" t="str">
            <v>EOY_5510000_03_IDT</v>
          </cell>
        </row>
        <row r="2549">
          <cell r="A2549" t="str">
            <v>EOY_6599005_03_IDT</v>
          </cell>
        </row>
        <row r="2550">
          <cell r="A2550" t="str">
            <v>EOY_5510010_03_IDT</v>
          </cell>
        </row>
        <row r="2551">
          <cell r="A2551" t="str">
            <v>EOY_6599006_03_IDT</v>
          </cell>
        </row>
        <row r="2552">
          <cell r="A2552" t="str">
            <v>EOY_5504100_03_IDT</v>
          </cell>
        </row>
        <row r="2553">
          <cell r="A2553" t="str">
            <v>EOY_6599003_03_IDT</v>
          </cell>
        </row>
        <row r="2554">
          <cell r="A2554" t="str">
            <v>EOY_5504200_03_IDT</v>
          </cell>
        </row>
        <row r="2555">
          <cell r="A2555" t="str">
            <v>EOY_6599004_03_IDT</v>
          </cell>
        </row>
        <row r="2556">
          <cell r="A2556" t="str">
            <v>EOY_5500000_03_IDT</v>
          </cell>
        </row>
        <row r="2557">
          <cell r="A2557" t="str">
            <v>EOY_6607000_03_IDT</v>
          </cell>
        </row>
        <row r="2558">
          <cell r="A2558" t="str">
            <v>EOY_6599000_03_IDT</v>
          </cell>
        </row>
        <row r="2559">
          <cell r="A2559" t="str">
            <v>EOY_6501000_03_IDT</v>
          </cell>
        </row>
        <row r="2560">
          <cell r="A2560" t="str">
            <v>EOY_6526000_03_IDT</v>
          </cell>
        </row>
        <row r="2561">
          <cell r="A2561" t="str">
            <v>EOY_6601000_03_IDT</v>
          </cell>
        </row>
        <row r="2562">
          <cell r="A2562" t="str">
            <v>EOY_6626000_03_IDT</v>
          </cell>
        </row>
        <row r="2563">
          <cell r="A2563" t="str">
            <v>EOY_6500000_03_IDT</v>
          </cell>
        </row>
        <row r="2564">
          <cell r="A2564" t="str">
            <v>EOY_6519000_03_IDT</v>
          </cell>
        </row>
        <row r="2565">
          <cell r="A2565" t="str">
            <v>EOY_6600000_03_IDT</v>
          </cell>
        </row>
        <row r="2566">
          <cell r="A2566" t="str">
            <v>EOY_6619000_03_IDT</v>
          </cell>
        </row>
        <row r="2567">
          <cell r="A2567" t="str">
            <v>EOY_6502000_03_IDT</v>
          </cell>
        </row>
        <row r="2568">
          <cell r="A2568" t="str">
            <v>EOY_6602000_03_IDT</v>
          </cell>
        </row>
        <row r="2569">
          <cell r="A2569" t="str">
            <v>EOY_6505000_03_IDT</v>
          </cell>
        </row>
        <row r="2570">
          <cell r="A2570" t="str">
            <v>EOY_6605000_03_IDT</v>
          </cell>
        </row>
        <row r="2571">
          <cell r="A2571" t="str">
            <v>EOY_6606000_03_IDT</v>
          </cell>
        </row>
        <row r="2572">
          <cell r="A2572" t="str">
            <v>VOR_OE_TIS_IDT</v>
          </cell>
        </row>
        <row r="2573">
          <cell r="A2573" t="str">
            <v>VOR_OE_NO_TIS_IDT</v>
          </cell>
        </row>
        <row r="2574">
          <cell r="A2574" t="str">
            <v>AB_AUSSCH_R_DIV_INL_IDT</v>
          </cell>
        </row>
        <row r="2575">
          <cell r="A2575" t="str">
            <v>AB_AUSSCH_R_DIV_AUSL_IDT</v>
          </cell>
        </row>
        <row r="2576">
          <cell r="A2576" t="str">
            <v>DBA_GEMEINKOSTEN_PBS_IDT</v>
          </cell>
        </row>
        <row r="2577">
          <cell r="A2577" t="str">
            <v>GEMEINKOSTEN_TEV_INL_PBS_IDT</v>
          </cell>
        </row>
        <row r="2578">
          <cell r="A2578" t="str">
            <v>GEMEINKOSTEN_TEV_AUSL_PBS_IDT</v>
          </cell>
        </row>
        <row r="2579">
          <cell r="A2579" t="str">
            <v>GEMEINKOSTEN_REST_PBS_IDT</v>
          </cell>
        </row>
        <row r="2580">
          <cell r="A2580" t="str">
            <v>GEMEINKOSTEN_REITS_INL_PBS_IDT</v>
          </cell>
        </row>
        <row r="2581">
          <cell r="A2581" t="str">
            <v>GEMEINKOSTEN_REITS_AUSL_PBS_IDT</v>
          </cell>
        </row>
        <row r="2582">
          <cell r="A2582" t="str">
            <v>GEMEINKOSTEN_TEV_INL_R_PBS_IDT</v>
          </cell>
        </row>
        <row r="2583">
          <cell r="A2583" t="str">
            <v>QSA_ZE_IDT</v>
          </cell>
        </row>
        <row r="2584">
          <cell r="A2584" t="str">
            <v>VV_ZE_ZS_IDT</v>
          </cell>
        </row>
        <row r="2585">
          <cell r="A2585" t="str">
            <v>LFD_KG_CDS_IDT</v>
          </cell>
        </row>
        <row r="2586">
          <cell r="A2586" t="str">
            <v>LFD_KG_CDS_EA_IDT</v>
          </cell>
        </row>
        <row r="2587">
          <cell r="A2587" t="str">
            <v>LFD_KV_CDS_EA_IDT</v>
          </cell>
        </row>
        <row r="2588">
          <cell r="A2588" t="str">
            <v>LFD_KV_CDS_IDT</v>
          </cell>
        </row>
        <row r="2589">
          <cell r="A2589" t="str">
            <v>Konto 9452000_10_IDT</v>
          </cell>
        </row>
        <row r="2590">
          <cell r="A2590" t="str">
            <v>LFD_KG_DTG_ABGST_IDT</v>
          </cell>
        </row>
        <row r="2591">
          <cell r="A2591" t="str">
            <v>LFD_KG_DTG_EA_ABGST_IDT</v>
          </cell>
        </row>
        <row r="2592">
          <cell r="A2592" t="str">
            <v>TIS_ERTRÄGE_LFD_IDT</v>
          </cell>
        </row>
        <row r="2593">
          <cell r="A2593" t="str">
            <v>ZE_WP_INL_ZS_IDT</v>
          </cell>
        </row>
        <row r="2594">
          <cell r="A2594" t="str">
            <v>ZE_BKTO_INL_ZS_IDT</v>
          </cell>
        </row>
        <row r="2595">
          <cell r="A2595" t="str">
            <v>ZE_WP_AUSL_ZS_IDT</v>
          </cell>
        </row>
        <row r="2596">
          <cell r="A2596" t="str">
            <v>ZE_BKTO_AUSL_ZS_IDT</v>
          </cell>
        </row>
        <row r="2597">
          <cell r="A2597" t="str">
            <v>ZE_SO_KAP_FO_INL_ZS_IDT</v>
          </cell>
        </row>
        <row r="2598">
          <cell r="A2598" t="str">
            <v>ZE_SO_KAP_FO_AUSL_ZS_IDT</v>
          </cell>
        </row>
        <row r="2599">
          <cell r="A2599" t="str">
            <v>DIVIDENDEN_INLAND_IDT</v>
          </cell>
        </row>
        <row r="2600">
          <cell r="A2600" t="str">
            <v>DIV_A_AUSL_IDT</v>
          </cell>
        </row>
        <row r="2601">
          <cell r="A2601" t="str">
            <v>DIV_A_INL_IDT</v>
          </cell>
        </row>
        <row r="2602">
          <cell r="A2602" t="str">
            <v>DIV_A_INL_EA_IDT</v>
          </cell>
        </row>
        <row r="2603">
          <cell r="A2603" t="str">
            <v>ZE_WP_INL_IDT</v>
          </cell>
        </row>
        <row r="2604">
          <cell r="A2604" t="str">
            <v>ZE_WP_INL_EA_IDT</v>
          </cell>
        </row>
        <row r="2605">
          <cell r="A2605" t="str">
            <v>AUF_ZE_IDT</v>
          </cell>
        </row>
        <row r="2606">
          <cell r="A2606" t="str">
            <v>ZE_BK_INL_IDT</v>
          </cell>
        </row>
        <row r="2607">
          <cell r="A2607" t="str">
            <v>DIV_A_AUSL_EA_IDT</v>
          </cell>
        </row>
        <row r="2608">
          <cell r="A2608" t="str">
            <v>AUF_ZE_EA_IDT</v>
          </cell>
        </row>
        <row r="2609">
          <cell r="A2609" t="str">
            <v>AUF_VV_IDT</v>
          </cell>
        </row>
        <row r="2610">
          <cell r="A2610" t="str">
            <v>ZE_BK_INL_EA_IDT</v>
          </cell>
        </row>
        <row r="2611">
          <cell r="A2611" t="str">
            <v>AUF_VV_EA_IDT</v>
          </cell>
        </row>
        <row r="2612">
          <cell r="A2612" t="str">
            <v>QS_A_AUSL_IDT</v>
          </cell>
        </row>
        <row r="2613">
          <cell r="A2613" t="str">
            <v>QS_A_AUSL_EA_IDT</v>
          </cell>
        </row>
        <row r="2614">
          <cell r="A2614" t="str">
            <v>AUF_MGT_IDT</v>
          </cell>
        </row>
        <row r="2615">
          <cell r="A2615" t="str">
            <v>AUF_MGT_EA_IDT</v>
          </cell>
        </row>
        <row r="2616">
          <cell r="A2616" t="str">
            <v>ZE_WP_DIR_K_IDT</v>
          </cell>
        </row>
        <row r="2617">
          <cell r="A2617" t="str">
            <v>AUF_PF_IDT</v>
          </cell>
        </row>
        <row r="2618">
          <cell r="A2618" t="str">
            <v>AUF_PF_EA_IDT</v>
          </cell>
        </row>
        <row r="2619">
          <cell r="A2619" t="str">
            <v>ZE_WP_DIR_K_EA_IDT</v>
          </cell>
        </row>
        <row r="2620">
          <cell r="A2620" t="str">
            <v>AUF_VG_IDT</v>
          </cell>
        </row>
        <row r="2621">
          <cell r="A2621" t="str">
            <v>AUF_VG_EA_IDT</v>
          </cell>
        </row>
        <row r="2622">
          <cell r="A2622" t="str">
            <v>ZE_WP_AUSL_IDT</v>
          </cell>
        </row>
        <row r="2623">
          <cell r="A2623" t="str">
            <v>AUF_DB_IDT</v>
          </cell>
        </row>
        <row r="2624">
          <cell r="A2624" t="str">
            <v>AUF_DB_EA_IDT</v>
          </cell>
        </row>
        <row r="2625">
          <cell r="A2625" t="str">
            <v>ZE_WP_AUSL_EA_IDT</v>
          </cell>
        </row>
        <row r="2626">
          <cell r="A2626" t="str">
            <v>AUF_FG_IDT</v>
          </cell>
        </row>
        <row r="2627">
          <cell r="A2627" t="str">
            <v>AUF_FG_EA_IDT</v>
          </cell>
        </row>
        <row r="2628">
          <cell r="A2628" t="str">
            <v>ZE_BK_AUSL_IDT</v>
          </cell>
        </row>
        <row r="2629">
          <cell r="A2629" t="str">
            <v>ZE_BK_AUSL_EA_IDT</v>
          </cell>
        </row>
        <row r="2630">
          <cell r="A2630" t="str">
            <v>ERT_INV_ZIV_IDT</v>
          </cell>
        </row>
        <row r="2631">
          <cell r="A2631" t="str">
            <v>AUF_PRF_IDT</v>
          </cell>
        </row>
        <row r="2632">
          <cell r="A2632" t="str">
            <v>AUF_PRF_EA_IDT</v>
          </cell>
        </row>
        <row r="2633">
          <cell r="A2633" t="str">
            <v>AUF_SO_IDT</v>
          </cell>
        </row>
        <row r="2634">
          <cell r="A2634" t="str">
            <v>ERT_INV_IDT</v>
          </cell>
        </row>
        <row r="2635">
          <cell r="A2635" t="str">
            <v>AUF_SO_EA_IDT</v>
          </cell>
        </row>
        <row r="2636">
          <cell r="A2636" t="str">
            <v>ERT_INV_EA_IDT</v>
          </cell>
        </row>
        <row r="2637">
          <cell r="A2637" t="str">
            <v>ERT_INV_STRFR_IDT</v>
          </cell>
        </row>
        <row r="2638">
          <cell r="A2638" t="str">
            <v>ERT_INV_STRFR_EA_IDT</v>
          </cell>
        </row>
        <row r="2639">
          <cell r="A2639" t="str">
            <v>WPL_ERT_IDT</v>
          </cell>
        </row>
        <row r="2640">
          <cell r="A2640" t="str">
            <v>WPL_ERT_EA_IDT</v>
          </cell>
        </row>
        <row r="2641">
          <cell r="A2641" t="str">
            <v>ERT_SOE_IDT</v>
          </cell>
        </row>
        <row r="2642">
          <cell r="A2642" t="str">
            <v>ERT_SOE_EA_IDT</v>
          </cell>
        </row>
        <row r="2643">
          <cell r="A2643" t="str">
            <v>LFD_AO_GUV_IDT</v>
          </cell>
        </row>
        <row r="2644">
          <cell r="A2644" t="str">
            <v>LFD_AO_GUV_EA_IDT</v>
          </cell>
        </row>
        <row r="2645">
          <cell r="A2645" t="str">
            <v>LFD_AO_TG_GUV_IDT</v>
          </cell>
        </row>
        <row r="2646">
          <cell r="A2646" t="str">
            <v>LFD_AO_TG_GUV_EA_IDT</v>
          </cell>
        </row>
        <row r="2647">
          <cell r="A2647" t="str">
            <v>LFD_AO_NTG_GUV_IDT</v>
          </cell>
        </row>
        <row r="2648">
          <cell r="A2648" t="str">
            <v>LFD_AO_NTG_GUV_EA_IDT</v>
          </cell>
        </row>
        <row r="2649">
          <cell r="A2649" t="str">
            <v>EA_KTO_IDT</v>
          </cell>
        </row>
        <row r="2650">
          <cell r="A2650" t="str">
            <v>KG_WP_LFD_IDT</v>
          </cell>
        </row>
        <row r="2651">
          <cell r="A2651" t="str">
            <v>KG_WP_LFD_EA_IDT</v>
          </cell>
        </row>
        <row r="2652">
          <cell r="A2652" t="str">
            <v>KG_WP_INV_LFD_EA_IDT</v>
          </cell>
        </row>
        <row r="2653">
          <cell r="A2653" t="str">
            <v>LFD_KG_WP_STSKG_IDT</v>
          </cell>
        </row>
        <row r="2654">
          <cell r="A2654" t="str">
            <v>LFD_KG_WP_STSKG_EA_IDT</v>
          </cell>
        </row>
        <row r="2655">
          <cell r="A2655" t="str">
            <v>LFD_KG_WP_INV_STSKG_IDT</v>
          </cell>
        </row>
        <row r="2656">
          <cell r="A2656" t="str">
            <v>KG_WP_INV_IMMO_LFD_IDT</v>
          </cell>
        </row>
        <row r="2657">
          <cell r="A2657" t="str">
            <v>KG_WP_INV_IMMO_LFD_EA_IDT</v>
          </cell>
        </row>
        <row r="2658">
          <cell r="A2658" t="str">
            <v>LFD_KG_TG_IDT</v>
          </cell>
        </row>
        <row r="2659">
          <cell r="A2659" t="str">
            <v>LFD_KG_TG_EA_IDT</v>
          </cell>
        </row>
        <row r="2660">
          <cell r="A2660" t="str">
            <v>LFD_KG_DTG_IDT</v>
          </cell>
        </row>
        <row r="2661">
          <cell r="A2661" t="str">
            <v>LFD_KG_DTG_EA_IDT</v>
          </cell>
        </row>
        <row r="2662">
          <cell r="A2662" t="str">
            <v>LFD_KG_DEV_IDT</v>
          </cell>
        </row>
        <row r="2663">
          <cell r="A2663" t="str">
            <v>LFD_KG_DEV_EA_IDT</v>
          </cell>
        </row>
        <row r="2664">
          <cell r="A2664" t="str">
            <v>LFD_KG_TG_OPT_EA_IDT</v>
          </cell>
        </row>
        <row r="2665">
          <cell r="A2665" t="str">
            <v>KG_WP_LFD_ABGST_BCD_IDT</v>
          </cell>
        </row>
        <row r="2666">
          <cell r="A2666" t="str">
            <v>KG_WP_LFD_ABGST_EA_IDT</v>
          </cell>
        </row>
        <row r="2667">
          <cell r="A2667" t="str">
            <v>KG_WP_LFD_ABGST_IDT</v>
          </cell>
        </row>
        <row r="2668">
          <cell r="A2668" t="str">
            <v>LFD_KG_WP_STSKG_ABGST_IDT</v>
          </cell>
        </row>
        <row r="2669">
          <cell r="A2669" t="str">
            <v>LFD_KG_WP_STSKG_ABGST_EA_IDT</v>
          </cell>
        </row>
        <row r="2670">
          <cell r="A2670" t="str">
            <v>LFD_KG_WP_ABGST_EA_IDT</v>
          </cell>
        </row>
        <row r="2671">
          <cell r="A2671" t="str">
            <v>LFD_KG_TG_ABGST_IDT</v>
          </cell>
        </row>
        <row r="2672">
          <cell r="A2672" t="str">
            <v>LFD_KG_TG_ABGST_EA_IDT</v>
          </cell>
        </row>
        <row r="2673">
          <cell r="A2673" t="str">
            <v>LFD_KG_TG_OPT_ABGST_EA_IDT</v>
          </cell>
        </row>
        <row r="2674">
          <cell r="A2674" t="str">
            <v>KV_WP_LFD_IDT</v>
          </cell>
        </row>
        <row r="2675">
          <cell r="A2675" t="str">
            <v>KV_WP_ABGST_LFD_IDT</v>
          </cell>
        </row>
        <row r="2676">
          <cell r="A2676" t="str">
            <v>LFD_KV_WP_STSKG_IDT</v>
          </cell>
        </row>
        <row r="2677">
          <cell r="A2677" t="str">
            <v>LFD_KV_WP_STSKG_ABGST_IDT</v>
          </cell>
        </row>
        <row r="2678">
          <cell r="A2678" t="str">
            <v>LFD_KV_DTG_IDT</v>
          </cell>
        </row>
        <row r="2679">
          <cell r="A2679" t="str">
            <v>LFD_KV_TG_OPT_ABGST_IDT</v>
          </cell>
        </row>
        <row r="2680">
          <cell r="A2680" t="str">
            <v>LFD_KV_TG_OPT_IDT</v>
          </cell>
        </row>
        <row r="2681">
          <cell r="A2681" t="str">
            <v>LFD_KV_TG_IDT</v>
          </cell>
        </row>
        <row r="2682">
          <cell r="A2682" t="str">
            <v>LFD_KV_TG_ABGST_IDT</v>
          </cell>
        </row>
        <row r="2683">
          <cell r="A2683" t="str">
            <v>KV_WP_ABGST_LFD_EA_IDT</v>
          </cell>
        </row>
        <row r="2684">
          <cell r="A2684" t="str">
            <v>LFD_KV_WP_STSKG_EA_IDT</v>
          </cell>
        </row>
        <row r="2685">
          <cell r="A2685" t="str">
            <v>LFD_KV_WP_STSKG_ABGST_EA_IDT</v>
          </cell>
        </row>
        <row r="2686">
          <cell r="A2686" t="str">
            <v>LFD_KV_DTG_EA_IDT</v>
          </cell>
        </row>
        <row r="2687">
          <cell r="A2687" t="str">
            <v>LFD_KV_FX_EA_IDT</v>
          </cell>
        </row>
        <row r="2688">
          <cell r="A2688" t="str">
            <v>LFD_KV_TG_OPT_ABGST_EA_IDT</v>
          </cell>
        </row>
        <row r="2689">
          <cell r="A2689" t="str">
            <v>LFD_KV_TG_OPT_EA_IDT</v>
          </cell>
        </row>
        <row r="2690">
          <cell r="A2690" t="str">
            <v>LFD_KV_TG_EA_IDT</v>
          </cell>
        </row>
        <row r="2691">
          <cell r="A2691" t="str">
            <v>LFD_KV_TG_ABGST_EA_IDT</v>
          </cell>
        </row>
        <row r="2692">
          <cell r="A2692" t="str">
            <v>BW_EFF_EOY_IDT</v>
          </cell>
        </row>
        <row r="2693">
          <cell r="A2693" t="str">
            <v>BW_FX_EOY_IDT</v>
          </cell>
        </row>
        <row r="2694">
          <cell r="A2694" t="str">
            <v>UNR_PL_FTK_EOY_IDT</v>
          </cell>
        </row>
        <row r="2695">
          <cell r="A2695" t="str">
            <v>KG_WP_INV_LFD_BCD_IDT</v>
          </cell>
        </row>
        <row r="2696">
          <cell r="A2696" t="str">
            <v>GEMEINKOSTEN_IDT</v>
          </cell>
        </row>
        <row r="2697">
          <cell r="A2697" t="str">
            <v>GEMEINKOSTEN_EA_IDT</v>
          </cell>
        </row>
        <row r="2698">
          <cell r="A2698" t="str">
            <v>DIV_AUSL_STEUER_IDT</v>
          </cell>
        </row>
        <row r="2699">
          <cell r="A2699" t="str">
            <v>DIV_AUSL_STEUER_EA_IDT</v>
          </cell>
        </row>
        <row r="2700">
          <cell r="A2700" t="str">
            <v>DIV_INL_STEUER_IDT</v>
          </cell>
        </row>
        <row r="2701">
          <cell r="A2701" t="str">
            <v>DIV_INL_STEUER_EA_IDT</v>
          </cell>
        </row>
        <row r="2702">
          <cell r="A2702" t="str">
            <v>BRUTTO_ERTR_ZAST_IDT</v>
          </cell>
        </row>
        <row r="2703">
          <cell r="A2703" t="str">
            <v>BRUTTO_ERTR_ZAST_EA_IDT</v>
          </cell>
        </row>
        <row r="2704">
          <cell r="A2704" t="str">
            <v>DIR_KOSTEN_ZAST_IDT</v>
          </cell>
        </row>
        <row r="2705">
          <cell r="A2705" t="str">
            <v>ZAST_VV_STEUER_IDT</v>
          </cell>
        </row>
        <row r="2706">
          <cell r="A2706" t="str">
            <v>ZAST_VV_STEUER_EA_IDT</v>
          </cell>
        </row>
        <row r="2707">
          <cell r="A2707" t="str">
            <v>DIV_A_INL_KEST_IDT</v>
          </cell>
        </row>
        <row r="2708">
          <cell r="A2708" t="str">
            <v>DIR_KOSTEN_DIV_AKT_INL_IDT</v>
          </cell>
        </row>
        <row r="2709">
          <cell r="A2709" t="str">
            <v>BRUTTO_ERTR_DIV_A_AUSL_KEST_IDT</v>
          </cell>
        </row>
        <row r="2710">
          <cell r="A2710" t="str">
            <v>DIR_KOSTEN_DIV_AKT_AUSL_IDT</v>
          </cell>
        </row>
        <row r="2711">
          <cell r="A2711" t="str">
            <v>ZE_WP_INL_TIS_IDT</v>
          </cell>
        </row>
        <row r="2712">
          <cell r="A2712" t="str">
            <v>ZE_WP_AUSL_TIS_IDT</v>
          </cell>
        </row>
        <row r="2713">
          <cell r="A2713" t="str">
            <v>ZE_BKTO_INL_TIS_IDT</v>
          </cell>
        </row>
        <row r="2714">
          <cell r="A2714" t="str">
            <v>ZE_BKTO_AUSL_TIS_IDT</v>
          </cell>
        </row>
        <row r="2715">
          <cell r="A2715" t="str">
            <v>INV_ERT_ZS_IDT</v>
          </cell>
        </row>
        <row r="2716">
          <cell r="A2716" t="str">
            <v>INV_IMMO_MPROG_IDT</v>
          </cell>
        </row>
        <row r="2717">
          <cell r="A2717" t="str">
            <v>INV_IMMO_OPROG_IDT</v>
          </cell>
        </row>
        <row r="2718">
          <cell r="A2718" t="str">
            <v>SG_2_KG_Aktien_AbgSt_IDT</v>
          </cell>
        </row>
        <row r="2719">
          <cell r="A2719" t="str">
            <v>VORT_OE_IDT</v>
          </cell>
        </row>
        <row r="2720">
          <cell r="A2720" t="str">
            <v>VORT_OE_EA_IDT</v>
          </cell>
        </row>
        <row r="2721">
          <cell r="A2721" t="str">
            <v>VORT_OE_TEV_IDT</v>
          </cell>
        </row>
        <row r="2722">
          <cell r="A2722" t="str">
            <v>VOR_OE_TEV_EA_IDT</v>
          </cell>
        </row>
        <row r="2723">
          <cell r="A2723" t="str">
            <v>VORT_OE_IMMO_IDT</v>
          </cell>
        </row>
        <row r="2724">
          <cell r="A2724" t="str">
            <v>VOR_OE_IMMO_EA_IDT</v>
          </cell>
        </row>
        <row r="2725">
          <cell r="A2725" t="str">
            <v>VORT_AO_PVG_P23_IDT</v>
          </cell>
        </row>
        <row r="2726">
          <cell r="A2726" t="str">
            <v>VORT_AO_PVG_P23_EA_IDT</v>
          </cell>
        </row>
        <row r="2727">
          <cell r="A2727" t="str">
            <v>VORT_AO_DEV_IDT</v>
          </cell>
        </row>
        <row r="2728">
          <cell r="A2728" t="str">
            <v>VORT_AO_DEV_EA_IDT</v>
          </cell>
        </row>
        <row r="2729">
          <cell r="A2729" t="str">
            <v>VORT_AO_TG_IDT</v>
          </cell>
        </row>
        <row r="2730">
          <cell r="A2730" t="str">
            <v>VORT_AO_TG_EA_IDT</v>
          </cell>
        </row>
        <row r="2731">
          <cell r="A2731" t="str">
            <v>VORT_AO_TG_AS_IDT</v>
          </cell>
        </row>
        <row r="2732">
          <cell r="A2732" t="str">
            <v>VORT_AO_TG_AS_EA_IDT</v>
          </cell>
        </row>
        <row r="2733">
          <cell r="A2733" t="str">
            <v>VORT_AO_DTG_IDT</v>
          </cell>
        </row>
        <row r="2734">
          <cell r="A2734" t="str">
            <v>VORT_AO_DTG_EA_IDT</v>
          </cell>
        </row>
        <row r="2735">
          <cell r="A2735" t="str">
            <v>VORT_AO_DTG_AS_IDT</v>
          </cell>
        </row>
        <row r="2736">
          <cell r="A2736" t="str">
            <v>VORT_AO_DTG_AS_EA_IDT</v>
          </cell>
        </row>
        <row r="2737">
          <cell r="A2737" t="str">
            <v>VORT_AO_IDT</v>
          </cell>
        </row>
        <row r="2738">
          <cell r="A2738" t="str">
            <v>VORT_AO_EA_IDT</v>
          </cell>
        </row>
        <row r="2739">
          <cell r="A2739" t="str">
            <v>VORT_AO_AS_IDT</v>
          </cell>
        </row>
        <row r="2740">
          <cell r="A2740" t="str">
            <v>VORT_AO_AS_EA_IDT</v>
          </cell>
        </row>
        <row r="2741">
          <cell r="A2741" t="str">
            <v>VORT_AO_STSKG_IDT</v>
          </cell>
        </row>
        <row r="2742">
          <cell r="A2742" t="str">
            <v>VORT_AO_STSKG_EA_IDT</v>
          </cell>
        </row>
        <row r="2743">
          <cell r="A2743" t="str">
            <v>VORT_AO_STSKG_AS_IDT</v>
          </cell>
        </row>
        <row r="2744">
          <cell r="A2744" t="str">
            <v>VORT_AO_STSKG_AS_EA_IDT</v>
          </cell>
        </row>
        <row r="2745">
          <cell r="A2745" t="str">
            <v>VORT_AO_IMMO_IDT</v>
          </cell>
        </row>
        <row r="2746">
          <cell r="A2746" t="str">
            <v>VORT_AO_IMMO_EA_IDT</v>
          </cell>
        </row>
        <row r="2747">
          <cell r="A2747" t="str">
            <v>BW_OPT_EOY_IDT</v>
          </cell>
        </row>
        <row r="2748">
          <cell r="A2748" t="str">
            <v>AB_VOR_GUV_AKTIEN_ABGST_IDT</v>
          </cell>
        </row>
        <row r="2749">
          <cell r="A2749" t="str">
            <v>AB_AUSSCH_DIV_STFR_EK_DT_IDT</v>
          </cell>
        </row>
        <row r="2750">
          <cell r="A2750" t="str">
            <v>AB_AUSSCH_DIV_STFR_EK_IDT</v>
          </cell>
        </row>
        <row r="2751">
          <cell r="A2751" t="str">
            <v>ABZUGSPAUSCH_DIV_TEV_IDT</v>
          </cell>
        </row>
        <row r="2752">
          <cell r="A2752" t="str">
            <v>ABZUGSPAUSCH_REST_IDT</v>
          </cell>
        </row>
        <row r="2753">
          <cell r="A2753" t="str">
            <v>AB_VOR_GUV_AKTIEN_IDT</v>
          </cell>
        </row>
        <row r="2754">
          <cell r="A2754" t="str">
            <v>AUS_AO_NICHT_AKT_BS_IDT</v>
          </cell>
        </row>
        <row r="2755">
          <cell r="A2755" t="str">
            <v>AUS_AO_NICHT_AKTIEN_AS_IDT</v>
          </cell>
        </row>
        <row r="2756">
          <cell r="A2756" t="str">
            <v>LFD_KV_DTG_AS_IDT</v>
          </cell>
        </row>
        <row r="2757">
          <cell r="A2757" t="str">
            <v>LVD_KV_DTG_EA_AS_IDT</v>
          </cell>
        </row>
        <row r="2758">
          <cell r="A2758" t="str">
            <v>AB_AUSSCH_ZE_TIS_IDT</v>
          </cell>
        </row>
        <row r="2759">
          <cell r="A2759" t="str">
            <v>AB_ABGEF_QS_ZE_IDT</v>
          </cell>
        </row>
        <row r="2760">
          <cell r="A2760" t="str">
            <v>AB_ABGEF_QS_ZE_GFB_IDT</v>
          </cell>
        </row>
        <row r="2761">
          <cell r="A2761" t="str">
            <v>ERT_ZE_TIS_AV_IDT</v>
          </cell>
        </row>
        <row r="2762">
          <cell r="A2762" t="str">
            <v>AB_THES_AO_ERTRÄGE_IDT</v>
          </cell>
        </row>
        <row r="2763">
          <cell r="A2763" t="str">
            <v>AB_THES_AO_ERTRÄGE_STSKG_IDT</v>
          </cell>
        </row>
        <row r="2764">
          <cell r="A2764" t="str">
            <v>AB_THES_AO_ERTRÄGE_DTG_IDT</v>
          </cell>
        </row>
        <row r="2765">
          <cell r="A2765" t="str">
            <v>AB_THES_AO_ERTRÄGE_DEVISEN_IDT</v>
          </cell>
        </row>
        <row r="2766">
          <cell r="A2766" t="str">
            <v>AB_THES_AO_ERTRÄGE_DTG_ABGST_IDT</v>
          </cell>
        </row>
        <row r="2767">
          <cell r="A2767" t="str">
            <v>AB_THES_AO_ERTRÄGE_DEVISEN_ABGST_IDT</v>
          </cell>
        </row>
        <row r="2768">
          <cell r="A2768" t="str">
            <v>AB_THES_AO_ERTRÄGE_TG_ABGST_IDT</v>
          </cell>
        </row>
        <row r="2769">
          <cell r="A2769" t="str">
            <v>BMG_ANR_DIV_03_13_IDT</v>
          </cell>
        </row>
        <row r="2770">
          <cell r="A2770" t="str">
            <v>QS_ANR_DIV_03_13_IDT</v>
          </cell>
        </row>
        <row r="2771">
          <cell r="A2771" t="str">
            <v>BMG_FIK_DIV_03_13_IDT</v>
          </cell>
        </row>
        <row r="2772">
          <cell r="A2772" t="str">
            <v>VV_DIV_AKT_INL_STEUER_03_13_IDT</v>
          </cell>
        </row>
        <row r="2773">
          <cell r="A2773" t="str">
            <v>VV_DIV_AKT_AUSL_STEUER_03_13_IDT</v>
          </cell>
        </row>
        <row r="2774">
          <cell r="A2774" t="str">
            <v>Konto_9465000_09_IDT</v>
          </cell>
        </row>
        <row r="2775">
          <cell r="A2775" t="str">
            <v>Konto_7900071_02_IDT</v>
          </cell>
        </row>
        <row r="2776">
          <cell r="A2776" t="str">
            <v>Konto_7900072_02_IDT</v>
          </cell>
        </row>
        <row r="2777">
          <cell r="A2777" t="str">
            <v>Konto_7900073_02_IDT</v>
          </cell>
        </row>
        <row r="2778">
          <cell r="A2778" t="str">
            <v>Konto_7900074_02_IDT</v>
          </cell>
        </row>
        <row r="2779">
          <cell r="A2779" t="str">
            <v>Konto_7900075_02_IDT</v>
          </cell>
        </row>
        <row r="2780">
          <cell r="A2780" t="str">
            <v>Konto_7900076_02_IDT</v>
          </cell>
        </row>
        <row r="2781">
          <cell r="A2781" t="str">
            <v>Konto_7900077_02_IDT</v>
          </cell>
        </row>
        <row r="2782">
          <cell r="A2782" t="str">
            <v>Konto_7900078_02_IDT</v>
          </cell>
        </row>
        <row r="2783">
          <cell r="A2783" t="str">
            <v>Konto_7900079_02_IDT</v>
          </cell>
        </row>
        <row r="2784">
          <cell r="A2784" t="str">
            <v>Konto_7900080_02_IDT</v>
          </cell>
        </row>
        <row r="2785">
          <cell r="A2785" t="str">
            <v>Konto_7900081_02_IDT</v>
          </cell>
        </row>
        <row r="2786">
          <cell r="A2786" t="str">
            <v>Konto_7900082_02_IDT</v>
          </cell>
        </row>
        <row r="2787">
          <cell r="A2787" t="str">
            <v>Konto_7900083_02_IDT</v>
          </cell>
        </row>
        <row r="2788">
          <cell r="A2788" t="str">
            <v>Konto_7900084_02_IDT</v>
          </cell>
        </row>
        <row r="2789">
          <cell r="A2789" t="str">
            <v>Konto_7900085_02_IDT</v>
          </cell>
        </row>
        <row r="2790">
          <cell r="A2790" t="str">
            <v>HR_VORT_N_VERST_ZI_TIS_IDT</v>
          </cell>
        </row>
        <row r="2791">
          <cell r="A2791" t="str">
            <v>HR_VORT_N_VERST_ZI_GFB_IDT</v>
          </cell>
        </row>
        <row r="2792">
          <cell r="A2792" t="str">
            <v>HR_VORT_N_VERST_INL_GRUNDSTERTR_IDT</v>
          </cell>
        </row>
        <row r="2793">
          <cell r="A2793" t="str">
            <v>HR_VORT_N_VERST_INL_DIV_V_03_13_IDT</v>
          </cell>
        </row>
        <row r="2794">
          <cell r="A2794" t="str">
            <v>HR_VORT_N_VERST_INL_DIV_03_13_IDT</v>
          </cell>
        </row>
        <row r="2795">
          <cell r="A2795" t="str">
            <v>HR_VORT_N_VERST_AUSL_DIV_V_03_13_IDT</v>
          </cell>
        </row>
        <row r="2796">
          <cell r="A2796" t="str">
            <v>HR_VORT_N_VERST_AUSL_DIV_03_13_IDT</v>
          </cell>
        </row>
        <row r="2797">
          <cell r="A2797" t="str">
            <v>HR_VORT_N_VERST_INL_REITS_IDT</v>
          </cell>
        </row>
        <row r="2798">
          <cell r="A2798" t="str">
            <v>HR_VORT_N_VERST_AUSL_REITS_IDT</v>
          </cell>
        </row>
        <row r="2799">
          <cell r="A2799" t="str">
            <v>HR_VORT_N_VERST_DBA_STFR_IDT</v>
          </cell>
        </row>
        <row r="2800">
          <cell r="A2800" t="str">
            <v>HR_JSK_ZI_TIS_IDT</v>
          </cell>
        </row>
        <row r="2801">
          <cell r="A2801" t="str">
            <v>LFD_AO_GUV_EA2_IDT</v>
          </cell>
        </row>
        <row r="2802">
          <cell r="A2802" t="str">
            <v>AB_AUSSCH_DIV_TEV_INL_V_03_13_IDT</v>
          </cell>
        </row>
        <row r="2803">
          <cell r="A2803" t="str">
            <v>AB_AUSSCH_DIV_TEV_INL_03_13_IDT</v>
          </cell>
        </row>
        <row r="2804">
          <cell r="A2804" t="str">
            <v>AB_AUSSCH_DIV_TEV_AUSL_V_03_13_IDT</v>
          </cell>
        </row>
        <row r="2805">
          <cell r="A2805" t="str">
            <v>AB_AUSSCH_DIV_TEV_AUSL_03_13_IDT</v>
          </cell>
        </row>
        <row r="2806">
          <cell r="A2806" t="str">
            <v>HR_ZI_BKTO_INL_TIS_IDT</v>
          </cell>
        </row>
        <row r="2807">
          <cell r="A2807" t="str">
            <v>HR_ZI_BKTO_AUSL_TIS_IDT</v>
          </cell>
        </row>
        <row r="2808">
          <cell r="A2808" t="str">
            <v>HR_ZI_INV_TIS_IDT</v>
          </cell>
        </row>
        <row r="2809">
          <cell r="A2809" t="str">
            <v>VORT_AGLE_ZI_TIS_IDT</v>
          </cell>
        </row>
        <row r="2810">
          <cell r="A2810" t="str">
            <v>VORT_AGLE_ZI_GFB_IDT</v>
          </cell>
        </row>
        <row r="2811">
          <cell r="A2811" t="str">
            <v>VORT_AGLE_INL_GRUNDSTERTR_IDT</v>
          </cell>
        </row>
        <row r="2812">
          <cell r="A2812" t="str">
            <v>VORT_AGLE_INL_DIV_V_03_13_IDT</v>
          </cell>
        </row>
        <row r="2813">
          <cell r="A2813" t="str">
            <v>VORT_AGLE_INL_DIV_03_13_IDT</v>
          </cell>
        </row>
        <row r="2814">
          <cell r="A2814" t="str">
            <v>VORT_AGLE_AUSL_DIV_V_03_13_IDT</v>
          </cell>
        </row>
        <row r="2815">
          <cell r="A2815" t="str">
            <v>VORT_AGLE_AUSL_DIV_03_13_IDT</v>
          </cell>
        </row>
        <row r="2816">
          <cell r="A2816" t="str">
            <v>VORT_AGLE_INL_REITS_IDT</v>
          </cell>
        </row>
        <row r="2817">
          <cell r="A2817" t="str">
            <v>VORT_AGLE_AUSL_REITS_IDT</v>
          </cell>
        </row>
        <row r="2818">
          <cell r="A2818" t="str">
            <v>VORT_AGLE_DBA_STFR_IDT</v>
          </cell>
        </row>
        <row r="2819">
          <cell r="A2819" t="str">
            <v>HR_JSK_ZI_GFB_IDT</v>
          </cell>
        </row>
        <row r="2820">
          <cell r="A2820" t="str">
            <v>HR_VORT_NICHT_STEUERB_EIN_IDT</v>
          </cell>
        </row>
        <row r="2821">
          <cell r="A2821" t="str">
            <v>Konto_9464000_09_IDT</v>
          </cell>
        </row>
        <row r="2822">
          <cell r="A2822" t="str">
            <v>Konto_9464000_10_IDT</v>
          </cell>
        </row>
        <row r="2823">
          <cell r="A2823" t="str">
            <v>VORT_OE_NICHT_STEUERB_EIN_IDT</v>
          </cell>
        </row>
        <row r="2824">
          <cell r="A2824" t="str">
            <v>VORT_OE_TEV_INL_03_13_IDT</v>
          </cell>
        </row>
        <row r="2825">
          <cell r="A2825" t="str">
            <v>VORT_OE_INL_GRUNDSTERTR_N_VERST_IDT</v>
          </cell>
        </row>
        <row r="2826">
          <cell r="A2826" t="str">
            <v>AUSSCH_Vortr_IDT</v>
          </cell>
        </row>
        <row r="2827">
          <cell r="A2827" t="str">
            <v>AUSSCH_jsk_IDT</v>
          </cell>
        </row>
        <row r="2828">
          <cell r="A2828" t="str">
            <v>ST_ZWA_ZI_TIS_IDT</v>
          </cell>
        </row>
        <row r="2829">
          <cell r="A2829" t="str">
            <v>ST_ZWA_ZI_GFB_IDT</v>
          </cell>
        </row>
        <row r="2830">
          <cell r="A2830" t="str">
            <v>ST_ZWA_INL_GRUNDSTERT_IDT</v>
          </cell>
        </row>
        <row r="2831">
          <cell r="A2831" t="str">
            <v>ST_ZWA_ZINSSCHRANKE_IDT</v>
          </cell>
        </row>
        <row r="2832">
          <cell r="A2832" t="str">
            <v>ST_ZWA_INL_DIV_V_03_13_IDT</v>
          </cell>
        </row>
        <row r="2833">
          <cell r="A2833" t="str">
            <v>ST_ZWA_INL_DIV_03_13_IDT</v>
          </cell>
        </row>
        <row r="2834">
          <cell r="A2834" t="str">
            <v>ST_ZWA_AUSL_DIV_V_03_13_IDT</v>
          </cell>
        </row>
        <row r="2835">
          <cell r="A2835" t="str">
            <v>ST_ZWA_AUSL_DIV_03_13_IDT</v>
          </cell>
        </row>
        <row r="2836">
          <cell r="A2836" t="str">
            <v>ST_ZWA_INL_REITS_IDT</v>
          </cell>
        </row>
        <row r="2837">
          <cell r="A2837" t="str">
            <v>ST_ZWA_AUSL_REITS_IDT</v>
          </cell>
        </row>
        <row r="2838">
          <cell r="A2838" t="str">
            <v>ST_ZWA_DEVISEN_IDT</v>
          </cell>
        </row>
        <row r="2839">
          <cell r="A2839" t="str">
            <v>ST_ZWA_RENTEN_VOR_ABGST_IDT</v>
          </cell>
        </row>
        <row r="2840">
          <cell r="A2840" t="str">
            <v>ST_ZWA_VG_IMMO_AUSSERH_10J_IDT</v>
          </cell>
        </row>
        <row r="2841">
          <cell r="A2841" t="str">
            <v>ST_ZWA_AKTIEN_VOR_ABGST_IDT</v>
          </cell>
        </row>
        <row r="2842">
          <cell r="A2842" t="str">
            <v>ST_ZWA_RENTEN_ABGST_IDT</v>
          </cell>
        </row>
        <row r="2843">
          <cell r="A2843" t="str">
            <v>ST_ZWA_AKTIEN_ABGST_IDT</v>
          </cell>
        </row>
        <row r="2844">
          <cell r="A2844" t="str">
            <v>ST_ZWA_DBA_STFR_IDT</v>
          </cell>
        </row>
        <row r="2845">
          <cell r="A2845" t="str">
            <v>ST_VORT_TIS_KENNZAHL_IDT</v>
          </cell>
        </row>
        <row r="2846">
          <cell r="A2846" t="str">
            <v>HR_ZWA_VG_IMMO_AUSSERH_10J_IDT</v>
          </cell>
        </row>
        <row r="2847">
          <cell r="A2847" t="str">
            <v>LFD_KG_ZSSWAPS_IDT</v>
          </cell>
        </row>
        <row r="2848">
          <cell r="A2848" t="str">
            <v>AB_THES_AO_ERTRÄGE_IMMO_10J_IDT</v>
          </cell>
        </row>
        <row r="2849">
          <cell r="A2849" t="str">
            <v>BRUTTO_ERTR_DIV_A_AUSL_KEST_03_13_IDT</v>
          </cell>
        </row>
        <row r="2850">
          <cell r="A2850" t="str">
            <v>QS_A_AUSL_03_13_IDT</v>
          </cell>
        </row>
        <row r="2851">
          <cell r="A2851" t="str">
            <v>QS_A_AUSL_03_13_EA_IDT</v>
          </cell>
        </row>
        <row r="2852">
          <cell r="A2852" t="str">
            <v>DIR_KOSTEN_DIV_AKT_AUSL_03_13_IDT</v>
          </cell>
        </row>
        <row r="2853">
          <cell r="A2853" t="str">
            <v>AUF_TAX_DABO_IDT</v>
          </cell>
        </row>
        <row r="2854">
          <cell r="A2854" t="str">
            <v>AUF_TAX_DABO_EA_IDT</v>
          </cell>
        </row>
        <row r="2855">
          <cell r="A2855" t="str">
            <v>VORT_OE_TEV_AUSL_03_13_IDT</v>
          </cell>
        </row>
        <row r="2856">
          <cell r="A2856" t="str">
            <v>VERL_RED_PAR_15_AUSL_DIV_V_03_13_IDT</v>
          </cell>
        </row>
        <row r="2857">
          <cell r="A2857" t="str">
            <v>VERL_RED_PAR_15_VERL_23_ABS1_NR4_IDT</v>
          </cell>
        </row>
        <row r="2858">
          <cell r="A2858" t="str">
            <v>VERL_RED_PAR_15_DEVISEN_IDT</v>
          </cell>
        </row>
        <row r="2859">
          <cell r="A2859" t="str">
            <v>VERL_RED_PAR_15_AO_NO_AKT_IDT</v>
          </cell>
        </row>
        <row r="2860">
          <cell r="A2860" t="str">
            <v>VERL_RED_PAR_15_AO_NO_AKT_ABGST_IDT</v>
          </cell>
        </row>
        <row r="2861">
          <cell r="A2861" t="str">
            <v>VERL_RED_PAR_15_AO_AKT_IDT</v>
          </cell>
        </row>
        <row r="2862">
          <cell r="A2862" t="str">
            <v>VERL_RED_PAR_15_AO_AKT_ABGST_IDT</v>
          </cell>
        </row>
        <row r="2863">
          <cell r="A2863" t="str">
            <v>VERL_RED_PAR_15_STFR_IMMOG_10J_IDT</v>
          </cell>
        </row>
        <row r="2864">
          <cell r="A2864" t="str">
            <v>VERL_RED_PAR_15_INL_DIV_V_03_13_IDT</v>
          </cell>
        </row>
        <row r="2865">
          <cell r="A2865" t="str">
            <v>VERL_RED_PAR_15_INL_DIV_03_13_IDT</v>
          </cell>
        </row>
        <row r="2866">
          <cell r="A2866" t="str">
            <v>VERL_RED_PAR_15_AUSL_DIV_03_13_IDT</v>
          </cell>
        </row>
        <row r="2867">
          <cell r="A2867" t="str">
            <v>VERL_RED_PAR_15_ZE_NO_TIS_IDT</v>
          </cell>
        </row>
        <row r="2868">
          <cell r="A2868" t="str">
            <v>VV_ST_MERK_UEBERN_AO_IDT</v>
          </cell>
        </row>
        <row r="2869">
          <cell r="A2869" t="str">
            <v>SUM_END_DT_IDT</v>
          </cell>
        </row>
        <row r="2870">
          <cell r="A2870" t="str">
            <v>HR_VORT_AGLE_OE_IDT</v>
          </cell>
        </row>
        <row r="2871">
          <cell r="A2871" t="str">
            <v>ST_VORT_DEVISEN_IDT</v>
          </cell>
        </row>
        <row r="2872">
          <cell r="A2872" t="str">
            <v>ST_VORT_RENTEN_VOR_ABGST_IDT</v>
          </cell>
        </row>
        <row r="2873">
          <cell r="A2873" t="str">
            <v>ST_VORT_VG_IMMO_AUSSERH_10J_IDT</v>
          </cell>
        </row>
        <row r="2874">
          <cell r="A2874" t="str">
            <v>ST_VORT_AKTIEN_VOR_ABGST_IDT</v>
          </cell>
        </row>
        <row r="2875">
          <cell r="A2875" t="str">
            <v>GV_ZE_TIS_IDT</v>
          </cell>
        </row>
        <row r="2876">
          <cell r="A2876" t="str">
            <v>QS_FIK_DIV_03_13_IDT</v>
          </cell>
        </row>
        <row r="2877">
          <cell r="A2877" t="str">
            <v>Konto_9465000_10_IDT</v>
          </cell>
        </row>
        <row r="2878">
          <cell r="A2878" t="str">
            <v>Konto_9466000_09_IDT</v>
          </cell>
        </row>
        <row r="2879">
          <cell r="A2879" t="str">
            <v>Konto_9466000_10_IDT</v>
          </cell>
        </row>
        <row r="2880">
          <cell r="A2880" t="str">
            <v>Konto_9467000_09_IDT</v>
          </cell>
        </row>
        <row r="2881">
          <cell r="A2881" t="str">
            <v>Konto_9467000_10_IDT</v>
          </cell>
        </row>
        <row r="2882">
          <cell r="A2882" t="str">
            <v>Konto_2010000_IDT</v>
          </cell>
        </row>
        <row r="2883">
          <cell r="A2883" t="str">
            <v>ERT_SOE_QUESTERST_IDT</v>
          </cell>
        </row>
        <row r="2884">
          <cell r="A2884" t="str">
            <v>ERT_SOE_QUESTERST_EA_IDT</v>
          </cell>
        </row>
        <row r="2885">
          <cell r="A2885" t="str">
            <v>VERL_RED_PAR_15_ZE_TIS_IDT</v>
          </cell>
        </row>
        <row r="2886">
          <cell r="A2886" t="str">
            <v>VERL_RED_PAR_15_INL_REITS_IDT</v>
          </cell>
        </row>
        <row r="2887">
          <cell r="A2887" t="str">
            <v>VERL_RED_PAR_15_AUSL_REITS_IDT</v>
          </cell>
        </row>
        <row r="2888">
          <cell r="A2888" t="str">
            <v>VERL_RED_PAR_15_INL_GRUNDSTERTR_IDT</v>
          </cell>
        </row>
        <row r="2889">
          <cell r="A2889" t="str">
            <v>VERL_RED_PAR_15_DBA_ERTR_IDT</v>
          </cell>
        </row>
        <row r="2890">
          <cell r="A2890" t="str">
            <v>VERL_RED_PAR_15_ZINSSCHRANKE_IDT</v>
          </cell>
        </row>
        <row r="2891">
          <cell r="A2891" t="str">
            <v>HR_JSK_INL_GRUNDSTERTR_IDT</v>
          </cell>
        </row>
        <row r="2892">
          <cell r="A2892" t="str">
            <v>HR_JSK_INL_DIV_V_03_13_IDT</v>
          </cell>
        </row>
        <row r="2893">
          <cell r="A2893" t="str">
            <v>HR_JSK_INL_DIV_03_13_IDT</v>
          </cell>
        </row>
        <row r="2894">
          <cell r="A2894" t="str">
            <v>HR_JSK_AUSL_DIV_V_03_13_IDT</v>
          </cell>
        </row>
        <row r="2895">
          <cell r="A2895" t="str">
            <v>HR_JSK_AUSL_DIV_03_13_IDT</v>
          </cell>
        </row>
        <row r="2896">
          <cell r="A2896" t="str">
            <v>HR_JSK_INL_REITS_IDT</v>
          </cell>
        </row>
        <row r="2897">
          <cell r="A2897" t="str">
            <v>HR_JSK_AUSL_REITS_IDT</v>
          </cell>
        </row>
        <row r="2898">
          <cell r="A2898" t="str">
            <v>HR_JSK_DBA_STFR_IDT</v>
          </cell>
        </row>
        <row r="2899">
          <cell r="A2899" t="str">
            <v>HR_JSK_NICHT_STEUERB_EIN_IDT</v>
          </cell>
        </row>
        <row r="2900">
          <cell r="A2900" t="str">
            <v>ST_VORT_RENTEN_ABGST_IDT</v>
          </cell>
        </row>
        <row r="2901">
          <cell r="A2901" t="str">
            <v>ST_VORT_AKTIEN_ABGST_IDT</v>
          </cell>
        </row>
        <row r="2902">
          <cell r="A2902" t="str">
            <v>Konto_9467101_09_IDT</v>
          </cell>
        </row>
        <row r="2903">
          <cell r="A2903" t="str">
            <v>Konto_9467102_09_IDT</v>
          </cell>
        </row>
        <row r="2904">
          <cell r="A2904" t="str">
            <v>Konto_9467103_09_IDT</v>
          </cell>
        </row>
        <row r="2905">
          <cell r="A2905" t="str">
            <v>Konto_9467104_09_IDT</v>
          </cell>
        </row>
        <row r="2906">
          <cell r="A2906" t="str">
            <v>Konto_9467105_09_IDT</v>
          </cell>
        </row>
        <row r="2907">
          <cell r="A2907" t="str">
            <v>Konto_9467106_09_IDT</v>
          </cell>
        </row>
        <row r="2908">
          <cell r="A2908" t="str">
            <v>Konto_9467101_10_IDT</v>
          </cell>
        </row>
        <row r="2909">
          <cell r="A2909" t="str">
            <v>Konto_9467102_10_IDT</v>
          </cell>
        </row>
        <row r="2910">
          <cell r="A2910" t="str">
            <v>Konto_9467103_10_IDT</v>
          </cell>
        </row>
        <row r="2911">
          <cell r="A2911" t="str">
            <v>Konto_9467104_10_IDT</v>
          </cell>
        </row>
        <row r="2912">
          <cell r="A2912" t="str">
            <v>Konto_9467106_10_IDT</v>
          </cell>
        </row>
        <row r="2913">
          <cell r="A2913" t="str">
            <v>AB_AUSSCH_NICHT_STEUERB_EIN_IDT</v>
          </cell>
        </row>
        <row r="2914">
          <cell r="A2914" t="str">
            <v>DIV_A_INL_KEST_45_Konto_IDT</v>
          </cell>
        </row>
        <row r="2915">
          <cell r="A2915" t="str">
            <v>LFD_KV_ZSSWAPS_IDT</v>
          </cell>
        </row>
        <row r="2916">
          <cell r="A2916" t="str">
            <v>LFD_KG_ZSSWAPS_EA_IDT</v>
          </cell>
        </row>
        <row r="2917">
          <cell r="A2917" t="str">
            <v>LFD_KV_ZSSWAPS_EA_IDT</v>
          </cell>
        </row>
        <row r="2918">
          <cell r="A2918" t="str">
            <v>AB_THES_AO_ERTRÄGE_TG_IDT</v>
          </cell>
        </row>
        <row r="2919">
          <cell r="A2919" t="str">
            <v>AB_THES_AO_ERTRÄGE_ABGST_IDT</v>
          </cell>
        </row>
        <row r="2920">
          <cell r="A2920" t="str">
            <v>AB_THES_AO_ERTRÄGE_STSKG_ABGST_IDT</v>
          </cell>
        </row>
        <row r="2921">
          <cell r="A2921" t="str">
            <v>DIV_A_INL_KEST_03_13_IDT</v>
          </cell>
        </row>
        <row r="2922">
          <cell r="A2922" t="str">
            <v>ST_BMG_ANR_DIV_03_13_IDT</v>
          </cell>
        </row>
        <row r="2923">
          <cell r="A2923" t="str">
            <v>ST_QS_ANR_DIV_03_13_IDT</v>
          </cell>
        </row>
        <row r="2924">
          <cell r="A2924" t="str">
            <v>ST_BMG_FIK_ANR_DIV_03_13_IDT</v>
          </cell>
        </row>
        <row r="2925">
          <cell r="A2925" t="str">
            <v>ST_QS_FIK_ANR_DIV_03_13_IDT</v>
          </cell>
        </row>
        <row r="2926">
          <cell r="A2926" t="str">
            <v>ST_BMG_ANR_REITS_IDT</v>
          </cell>
        </row>
        <row r="2927">
          <cell r="A2927" t="str">
            <v>ST_QS_ANR_REITS_IDT</v>
          </cell>
        </row>
        <row r="2928">
          <cell r="A2928" t="str">
            <v>ST_BMG_FIK_ANR_REITS_IDT</v>
          </cell>
        </row>
        <row r="2929">
          <cell r="A2929" t="str">
            <v>ST_QS_FIK_ANR_REITS_IDT</v>
          </cell>
        </row>
        <row r="2930">
          <cell r="A2930" t="str">
            <v>HR_ZI_WP_INL_TIS_IDT</v>
          </cell>
        </row>
        <row r="2931">
          <cell r="A2931" t="str">
            <v>LFD_KG_TRS_IDT</v>
          </cell>
        </row>
        <row r="2932">
          <cell r="A2932" t="str">
            <v>LFD_KG_TRS_EA_IDT</v>
          </cell>
        </row>
        <row r="2933">
          <cell r="A2933" t="str">
            <v>LFD_KV_TRS_IDT</v>
          </cell>
        </row>
        <row r="2934">
          <cell r="A2934" t="str">
            <v>LFD_KV_TRS_EA_IDT</v>
          </cell>
        </row>
        <row r="2935">
          <cell r="A2935" t="str">
            <v>HR_ZWG_INV_GFB_IDT</v>
          </cell>
        </row>
        <row r="2936">
          <cell r="A2936" t="str">
            <v>HR_FI_INV_GFB_IDT</v>
          </cell>
        </row>
        <row r="2937">
          <cell r="A2937" t="str">
            <v>HR_ZWG_INV_TIS_IDT</v>
          </cell>
        </row>
        <row r="2938">
          <cell r="A2938" t="str">
            <v>HR_SO_INV_GFB_IDT</v>
          </cell>
        </row>
        <row r="2939">
          <cell r="A2939" t="str">
            <v>HR_Z_WP_INL_GFB_IDT</v>
          </cell>
        </row>
        <row r="2940">
          <cell r="A2940" t="str">
            <v>HR_ZI_WP_AUSL_TIS_IDT</v>
          </cell>
        </row>
        <row r="2941">
          <cell r="A2941" t="str">
            <v>HR_ZI_WP_AUSL_GFB_IDT</v>
          </cell>
        </row>
        <row r="2942">
          <cell r="A2942" t="str">
            <v>HR_ZI_INV_GFB_IDT</v>
          </cell>
        </row>
        <row r="2943">
          <cell r="A2943" t="str">
            <v>HR_ZI_FI_INL_TIS_IDT</v>
          </cell>
        </row>
        <row r="2944">
          <cell r="A2944" t="str">
            <v>HR_ZI_FI_AUSL_TIS_IDT</v>
          </cell>
        </row>
        <row r="2945">
          <cell r="A2945" t="str">
            <v>HR_ZI_FI_INL_GFB_IDT</v>
          </cell>
        </row>
        <row r="2946">
          <cell r="A2946" t="str">
            <v>HR_ZI_FI_AUSL_GFB_IDT</v>
          </cell>
        </row>
        <row r="2947">
          <cell r="A2947" t="str">
            <v>HR_QS_ZI_TIS_IDT</v>
          </cell>
        </row>
        <row r="2948">
          <cell r="A2948" t="str">
            <v>HR_QS_ZI_GFB_IDT</v>
          </cell>
        </row>
        <row r="2949">
          <cell r="A2949" t="str">
            <v>HR_WPL_ERT_IDT</v>
          </cell>
        </row>
        <row r="2950">
          <cell r="A2950" t="str">
            <v>HR_BESTPROV_IDT</v>
          </cell>
        </row>
        <row r="2951">
          <cell r="A2951" t="str">
            <v>HR_SONST_ERT_IDT</v>
          </cell>
        </row>
        <row r="2952">
          <cell r="A2952" t="str">
            <v>ST_INV_ERT_ZS_IDT</v>
          </cell>
        </row>
        <row r="2953">
          <cell r="A2953" t="str">
            <v>ZF_ERTR_SCHAETZ_ZINS_IDT</v>
          </cell>
        </row>
        <row r="2954">
          <cell r="A2954" t="str">
            <v>ZF_ERTR_SCHAETZ_DIV_INL_IDT</v>
          </cell>
        </row>
        <row r="2955">
          <cell r="A2955" t="str">
            <v>Konto_9451001_09_IDT</v>
          </cell>
        </row>
        <row r="2956">
          <cell r="A2956" t="str">
            <v>Konto_9451001_10_IDT</v>
          </cell>
        </row>
        <row r="2957">
          <cell r="A2957" t="str">
            <v>Konto_9452001_09_IDT</v>
          </cell>
        </row>
        <row r="2958">
          <cell r="A2958" t="str">
            <v>Konto_9452001_10_IDT</v>
          </cell>
        </row>
        <row r="2959">
          <cell r="A2959" t="str">
            <v>HR_ZWA_ZI_TIS_IDT</v>
          </cell>
        </row>
        <row r="2960">
          <cell r="A2960" t="str">
            <v>HR_ZWA_ZI_GFB_IDT</v>
          </cell>
        </row>
        <row r="2961">
          <cell r="A2961" t="str">
            <v>HR_ZWA_INL_GRUNDSTERT_IDT</v>
          </cell>
        </row>
        <row r="2962">
          <cell r="A2962" t="str">
            <v>HR_ZWA_INL_DIV_V_03_13_IDT</v>
          </cell>
        </row>
        <row r="2963">
          <cell r="A2963" t="str">
            <v>HR_ZWA_INL_DIV_03_13_IDT</v>
          </cell>
        </row>
        <row r="2964">
          <cell r="A2964" t="str">
            <v>HR_ZWA_AUSL_DIV_V_03_13_IDT</v>
          </cell>
        </row>
        <row r="2965">
          <cell r="A2965" t="str">
            <v>HR_ZWA_AUSL_DIV_03_13_IDT</v>
          </cell>
        </row>
        <row r="2966">
          <cell r="A2966" t="str">
            <v>HR_ZWA_INL_REITS_IDT</v>
          </cell>
        </row>
        <row r="2967">
          <cell r="A2967" t="str">
            <v>HR_ZWA_AUSL_REITS_IDT</v>
          </cell>
        </row>
        <row r="2968">
          <cell r="A2968" t="str">
            <v>HR_ZWA_DEVISEN_IDT</v>
          </cell>
        </row>
        <row r="2969">
          <cell r="A2969" t="str">
            <v>HR_ZWA_RENTEN_VOR_ABGST_IDT</v>
          </cell>
        </row>
        <row r="2970">
          <cell r="A2970" t="str">
            <v>HR_ZWA_AKTIEN_VOR_ABGST_IDT</v>
          </cell>
        </row>
        <row r="2971">
          <cell r="A2971" t="str">
            <v>HR_ZWA_RENTEN_ABGST_IDT</v>
          </cell>
        </row>
        <row r="2972">
          <cell r="A2972" t="str">
            <v>HR_ZWA_AKTIEN_ABGST_IDT</v>
          </cell>
        </row>
        <row r="2973">
          <cell r="A2973" t="str">
            <v>HR_ZWA_DBA_STFR_IDT</v>
          </cell>
        </row>
        <row r="2974">
          <cell r="A2974" t="str">
            <v>HR_ZWA_NICHT_STEUERB_EIN_IDT</v>
          </cell>
        </row>
        <row r="2975">
          <cell r="A2975" t="str">
            <v>DIV_A_INL_KEST_45_IDT</v>
          </cell>
        </row>
        <row r="2976">
          <cell r="A2976" t="str">
            <v>BMG_ANR_DIV_03_13_KORR_IDT</v>
          </cell>
        </row>
        <row r="2977">
          <cell r="A2977" t="str">
            <v>QS_A_AUSL_03_13_KORR_IDT</v>
          </cell>
        </row>
        <row r="2978">
          <cell r="A2978" t="str">
            <v>ABZUGSPAUSCH_DIV_TEV_AUSL_BOY</v>
          </cell>
        </row>
        <row r="2979">
          <cell r="A2979" t="str">
            <v>LFD_KG_WP_INV_STSKG_BS_BOY</v>
          </cell>
        </row>
        <row r="2980">
          <cell r="A2980" t="str">
            <v>LFD_KG_WP_INV_STSKG_AS_BOY</v>
          </cell>
        </row>
        <row r="2981">
          <cell r="A2981" t="str">
            <v>LFD_KG_WP_INV_AS_BOY</v>
          </cell>
        </row>
        <row r="2982">
          <cell r="A2982" t="str">
            <v>LFD_KG_WP_INV_BS_BOY</v>
          </cell>
        </row>
        <row r="2983">
          <cell r="A2983" t="str">
            <v>VORT_OE_TEV_INL_BOY</v>
          </cell>
        </row>
        <row r="2984">
          <cell r="A2984" t="str">
            <v>VORT_OE_TEV_AUSL_BOY</v>
          </cell>
        </row>
        <row r="2985">
          <cell r="A2985" t="str">
            <v>AB_AUSSCH_DIV_TEV_INL_BOY</v>
          </cell>
        </row>
        <row r="2986">
          <cell r="A2986" t="str">
            <v>AB_AUSSCH_DIV_TEV_AUSL_BOY</v>
          </cell>
        </row>
        <row r="2987">
          <cell r="A2987" t="str">
            <v>ABZUGSPAUSCHALE_AV_BOY</v>
          </cell>
        </row>
        <row r="2988">
          <cell r="A2988" t="str">
            <v>VV_DIV_AKT_AUSL_STEUER_BOY</v>
          </cell>
        </row>
        <row r="2989">
          <cell r="A2989" t="str">
            <v>VV_DIV_AKT_INL_STEUER_BOY</v>
          </cell>
        </row>
        <row r="2990">
          <cell r="A2990" t="str">
            <v>VV_DIV_REIT_INL_STEUER_BOY</v>
          </cell>
        </row>
        <row r="2991">
          <cell r="A2991" t="str">
            <v>VV_ZE_TIS_BOY</v>
          </cell>
        </row>
        <row r="2992">
          <cell r="A2992" t="str">
            <v>VV_ZE_GFB_BOY</v>
          </cell>
        </row>
        <row r="2993">
          <cell r="A2993" t="str">
            <v>ERT_ZE_NO_TIS_AV_BOY</v>
          </cell>
        </row>
        <row r="2994">
          <cell r="A2994" t="str">
            <v>ZF_AFA_BOY</v>
          </cell>
        </row>
        <row r="2995">
          <cell r="A2995" t="str">
            <v>QSA_INV_TEV_BOY</v>
          </cell>
        </row>
        <row r="2996">
          <cell r="A2996" t="str">
            <v>QSA_INV_ZE_TIS_BOY</v>
          </cell>
        </row>
        <row r="2997">
          <cell r="A2997" t="str">
            <v>VV_OE_IMMO_BOY</v>
          </cell>
        </row>
        <row r="2998">
          <cell r="A2998" t="str">
            <v>QS_ANR_DIV_BOY</v>
          </cell>
        </row>
        <row r="2999">
          <cell r="A2999" t="str">
            <v>QS_ANR_ZNS_BOY</v>
          </cell>
        </row>
        <row r="3000">
          <cell r="A3000" t="str">
            <v>QS_FIK_DIV_BOY</v>
          </cell>
        </row>
        <row r="3001">
          <cell r="A3001" t="str">
            <v>QS_FIK_ZNS_BOY</v>
          </cell>
        </row>
        <row r="3002">
          <cell r="A3002" t="str">
            <v>BMG_FIK_DIV_BOY</v>
          </cell>
        </row>
        <row r="3003">
          <cell r="A3003" t="str">
            <v>BMG_FIK_ZNS_BOY</v>
          </cell>
        </row>
        <row r="3004">
          <cell r="A3004" t="str">
            <v>BMG_ANR_ZNS_BOY</v>
          </cell>
        </row>
        <row r="3005">
          <cell r="A3005" t="str">
            <v>BMG_ANR_DIV_BOY</v>
          </cell>
        </row>
        <row r="3006">
          <cell r="A3006" t="str">
            <v>ERT_SOE_STFREI_BOY</v>
          </cell>
        </row>
        <row r="3007">
          <cell r="A3007" t="str">
            <v>ERT_SOE_STFREI_EA_BOY</v>
          </cell>
        </row>
        <row r="3008">
          <cell r="A3008" t="str">
            <v>VORT_OE_STFREI_EINLKTO_BOY</v>
          </cell>
        </row>
        <row r="3009">
          <cell r="A3009" t="str">
            <v>VORT_OE_STFREI_EINLKTO_EA_BOY</v>
          </cell>
        </row>
        <row r="3010">
          <cell r="A3010" t="str">
            <v>LFD_AO_TG_GUV_EA_1_BOY</v>
          </cell>
        </row>
        <row r="3011">
          <cell r="A3011" t="str">
            <v>ERT_SOE_BESTANDSPROVISION_BOY</v>
          </cell>
        </row>
        <row r="3012">
          <cell r="A3012" t="str">
            <v>ERT_SOE_BESTPROV_EA_BOY</v>
          </cell>
        </row>
        <row r="3013">
          <cell r="A3013" t="str">
            <v>Konto 9451000_09_BOY</v>
          </cell>
        </row>
        <row r="3014">
          <cell r="A3014" t="str">
            <v>Konto 9451000_10_BOY</v>
          </cell>
        </row>
        <row r="3015">
          <cell r="A3015" t="str">
            <v>Konto 9452000_09_BOY</v>
          </cell>
        </row>
        <row r="3016">
          <cell r="A3016" t="str">
            <v>Konto 9457000_09_BOY</v>
          </cell>
        </row>
        <row r="3017">
          <cell r="A3017" t="str">
            <v>Konto 9457000_10_BOY</v>
          </cell>
        </row>
        <row r="3018">
          <cell r="A3018" t="str">
            <v>Konto 9458000_09_BOY</v>
          </cell>
        </row>
        <row r="3019">
          <cell r="A3019" t="str">
            <v>Konto 9458000_10_BOY</v>
          </cell>
        </row>
        <row r="3020">
          <cell r="A3020" t="str">
            <v>Konto 9461000_09_BOY</v>
          </cell>
        </row>
        <row r="3021">
          <cell r="A3021" t="str">
            <v>Konto 9461000_10_BOY</v>
          </cell>
        </row>
        <row r="3022">
          <cell r="A3022" t="str">
            <v>Konto 9462000_09_BOY</v>
          </cell>
        </row>
        <row r="3023">
          <cell r="A3023" t="str">
            <v>Konto 9462000_10_BOY</v>
          </cell>
        </row>
        <row r="3024">
          <cell r="A3024" t="str">
            <v>QS_ANR_REITS_BOY</v>
          </cell>
        </row>
        <row r="3025">
          <cell r="A3025" t="str">
            <v>BMG_ANR_REITS_BOY</v>
          </cell>
        </row>
        <row r="3026">
          <cell r="A3026" t="str">
            <v>QS_A_AUSL_REITS_BOY</v>
          </cell>
        </row>
        <row r="3027">
          <cell r="A3027" t="str">
            <v>QS_A_AUSL_REITS_EA_BOY</v>
          </cell>
        </row>
        <row r="3028">
          <cell r="A3028" t="str">
            <v>AB_ABGEF_QS_REITS_BOY</v>
          </cell>
        </row>
        <row r="3029">
          <cell r="A3029" t="str">
            <v>VORT_OE_REITS_INL_BOY</v>
          </cell>
        </row>
        <row r="3030">
          <cell r="A3030" t="str">
            <v>VORT_OE REITS_AUSL_BOY</v>
          </cell>
        </row>
        <row r="3031">
          <cell r="A3031" t="str">
            <v>AB_AUSSCH_IR_BOY</v>
          </cell>
        </row>
        <row r="3032">
          <cell r="A3032" t="str">
            <v>AB_ABGEF_QS_BOY</v>
          </cell>
        </row>
        <row r="3033">
          <cell r="A3033" t="str">
            <v>AB_AUSSCH_OE_VERST_BOY</v>
          </cell>
        </row>
        <row r="3034">
          <cell r="A3034" t="str">
            <v>AB_AUSSCH_DBA_BOY</v>
          </cell>
        </row>
        <row r="3035">
          <cell r="A3035" t="str">
            <v>BESTGR_AUSSCH_ERT_GJ_BOY</v>
          </cell>
        </row>
        <row r="3036">
          <cell r="A3036" t="str">
            <v>EOY_6599001_03_BOY</v>
          </cell>
        </row>
        <row r="3037">
          <cell r="A3037" t="str">
            <v>X1_BOY</v>
          </cell>
        </row>
        <row r="3038">
          <cell r="A3038" t="str">
            <v>GEMEINKOSTEN_TEV_AUSL_R_PBS_BOY</v>
          </cell>
        </row>
        <row r="3039">
          <cell r="A3039" t="str">
            <v>GEMEINKOSTEN_REST_TIS_PBS_BOY</v>
          </cell>
        </row>
        <row r="3040">
          <cell r="A3040" t="str">
            <v>GEMEINKOSTEN_REST_TIS_R_PBS_BOY</v>
          </cell>
        </row>
        <row r="3041">
          <cell r="A3041" t="str">
            <v>GEMEINKOSTEN_REST_GFB_PBS_BOY</v>
          </cell>
        </row>
        <row r="3042">
          <cell r="A3042" t="str">
            <v>GEMEINKOSTEN_REST_GFB_R_PBS_BOY</v>
          </cell>
        </row>
        <row r="3043">
          <cell r="A3043" t="str">
            <v>GEMEINKOSTEN_REITS_INL_R_PBS_BOY</v>
          </cell>
        </row>
        <row r="3044">
          <cell r="A3044" t="str">
            <v>GEMEINKOSTEN_REITS_AUSL_R_PBS_BOY</v>
          </cell>
        </row>
        <row r="3045">
          <cell r="A3045" t="str">
            <v>DIV_A_INL_STRFR_BOY</v>
          </cell>
        </row>
        <row r="3046">
          <cell r="A3046" t="str">
            <v>DIR_KOSTEN_ZAST_TIS_BOY</v>
          </cell>
        </row>
        <row r="3047">
          <cell r="A3047" t="str">
            <v>DIR_KOSTEN_ZAST_NO_TIS_BOY</v>
          </cell>
        </row>
        <row r="3048">
          <cell r="A3048" t="str">
            <v>QS_ANR_DIV_BER_BOY</v>
          </cell>
        </row>
        <row r="3049">
          <cell r="A3049" t="str">
            <v>KG_WP_INV_LFD_BOY</v>
          </cell>
        </row>
        <row r="3050">
          <cell r="A3050" t="str">
            <v>LFD_KG_WP_INV_STSKG_EA_BOY</v>
          </cell>
        </row>
        <row r="3051">
          <cell r="A3051" t="str">
            <v>LFD_KG_TG_OPT_BOY</v>
          </cell>
        </row>
        <row r="3052">
          <cell r="A3052" t="str">
            <v>LFD_KG_WP_ABGST_BOY</v>
          </cell>
        </row>
        <row r="3053">
          <cell r="A3053" t="str">
            <v>LFD_KG_TG_OPT_ABGST_BOY</v>
          </cell>
        </row>
        <row r="3054">
          <cell r="A3054" t="str">
            <v>LFD_KV_FX_BOY</v>
          </cell>
        </row>
        <row r="3055">
          <cell r="A3055" t="str">
            <v>KV_WP_LFD_EA_BOY</v>
          </cell>
        </row>
        <row r="3056">
          <cell r="A3056" t="str">
            <v>AB_AUSSCH_AKT_BOY</v>
          </cell>
        </row>
        <row r="3057">
          <cell r="A3057" t="str">
            <v>AB_AUSSCH_ZE_NO_TIS_BOY</v>
          </cell>
        </row>
        <row r="3058">
          <cell r="A3058" t="str">
            <v>BRUTTO_ERTR_ZAST_EA2_BOY</v>
          </cell>
        </row>
        <row r="3059">
          <cell r="A3059" t="str">
            <v>INL_KEST_DIV_BOY</v>
          </cell>
        </row>
        <row r="3060">
          <cell r="A3060" t="str">
            <v>VORT_OE_REITS_AUSL_BOY</v>
          </cell>
        </row>
        <row r="3061">
          <cell r="A3061" t="str">
            <v>VORT_ZUFUEHR_SV_BOY</v>
          </cell>
        </row>
        <row r="3062">
          <cell r="A3062" t="str">
            <v>VORT_ZUFUEHR_SV_EA_BOY</v>
          </cell>
        </row>
        <row r="3063">
          <cell r="A3063" t="str">
            <v>BESTGR_AUSSCH_ERT_VORTRAG_BOY</v>
          </cell>
        </row>
        <row r="3064">
          <cell r="A3064" t="str">
            <v>AUF_ADFEE_BOY</v>
          </cell>
        </row>
        <row r="3065">
          <cell r="A3065" t="str">
            <v>AUF_ADFEE_EA_BOY</v>
          </cell>
        </row>
        <row r="3066">
          <cell r="A3066" t="str">
            <v>QS_Z_AUSL_BOY</v>
          </cell>
        </row>
        <row r="3067">
          <cell r="A3067" t="str">
            <v>QS_Z_AUSL_EA_BOY</v>
          </cell>
        </row>
        <row r="3068">
          <cell r="A3068" t="str">
            <v>VV_DIV_REIT_AUSL_STEUER_BOY</v>
          </cell>
        </row>
        <row r="3069">
          <cell r="A3069" t="str">
            <v>BRUTTO_ERTR_ZAST_2_BOY</v>
          </cell>
        </row>
        <row r="3070">
          <cell r="A3070" t="str">
            <v>GEMEINKOSTEN_INL_GRUNDSTERTR_PBS_BOY</v>
          </cell>
        </row>
        <row r="3071">
          <cell r="A3071" t="str">
            <v>GEMEINKOSTEN_INL_GRUNDSTERTR_R_PBS_BOY</v>
          </cell>
        </row>
        <row r="3072">
          <cell r="A3072" t="str">
            <v>ERT_INV_INL_GRUNDST_BOY</v>
          </cell>
        </row>
        <row r="3073">
          <cell r="A3073" t="str">
            <v>ERT_INV_INL_GRUNDST_EA_BOY</v>
          </cell>
        </row>
        <row r="3074">
          <cell r="A3074" t="str">
            <v>VORT_OE_INL_GRUNDSTERTR_BOY</v>
          </cell>
        </row>
        <row r="3075">
          <cell r="A3075" t="str">
            <v>VV_INL_GRUNDSTERTR_STEUER_BOY</v>
          </cell>
        </row>
        <row r="3076">
          <cell r="A3076" t="str">
            <v>AB_AUSSCH_INL_GRUNDSTERTR_BOY</v>
          </cell>
        </row>
        <row r="3077">
          <cell r="A3077" t="str">
            <v>AB_AUSSCH_AKT_ABGST_BOY</v>
          </cell>
        </row>
        <row r="3078">
          <cell r="A3078" t="str">
            <v>AB_AUSSCH_ZE_VV_PVG_BOY</v>
          </cell>
        </row>
        <row r="3079">
          <cell r="A3079" t="str">
            <v>AB_AUSSCH_DIV_TEV_BOY</v>
          </cell>
        </row>
        <row r="3080">
          <cell r="A3080" t="str">
            <v>AB_VORTRAG_DIV_TEV_BOY</v>
          </cell>
        </row>
        <row r="3081">
          <cell r="A3081" t="str">
            <v>AB_VORTRAG_OE_REST_BOY</v>
          </cell>
        </row>
        <row r="3082">
          <cell r="A3082" t="str">
            <v>AB_VOR_WP_BOY</v>
          </cell>
        </row>
        <row r="3083">
          <cell r="A3083" t="str">
            <v>AB_VOR_WP_ABGST_BOY</v>
          </cell>
        </row>
        <row r="3084">
          <cell r="A3084" t="str">
            <v>AB_VOR_DEV_BOY</v>
          </cell>
        </row>
        <row r="3085">
          <cell r="A3085" t="str">
            <v>AB_VOR_DTG_BOY</v>
          </cell>
        </row>
        <row r="3086">
          <cell r="A3086" t="str">
            <v>AB_VOR_DTG_ABGST_BOY</v>
          </cell>
        </row>
        <row r="3087">
          <cell r="A3087" t="str">
            <v>AB_VOR_TG_BOY</v>
          </cell>
        </row>
        <row r="3088">
          <cell r="A3088" t="str">
            <v>AB_VOR_TG_ABGST_BOY</v>
          </cell>
        </row>
        <row r="3089">
          <cell r="A3089" t="str">
            <v>ERT_INV_REIT_INL_BOY</v>
          </cell>
        </row>
        <row r="3090">
          <cell r="A3090" t="str">
            <v>ERT_INV_REIT_AUSL_BOY</v>
          </cell>
        </row>
        <row r="3091">
          <cell r="A3091" t="str">
            <v>DIV_R_AUSL_BOY</v>
          </cell>
        </row>
        <row r="3092">
          <cell r="A3092" t="str">
            <v>AUS_AO_AKT_BS_BOY</v>
          </cell>
        </row>
        <row r="3093">
          <cell r="A3093" t="str">
            <v>AUS_AO_AKT_AS_BOY</v>
          </cell>
        </row>
        <row r="3094">
          <cell r="A3094" t="str">
            <v>EOY_5503000_03_BOY</v>
          </cell>
        </row>
        <row r="3095">
          <cell r="A3095" t="str">
            <v>EOY_5502000_03_BOY</v>
          </cell>
        </row>
        <row r="3096">
          <cell r="A3096" t="str">
            <v>EOY_5501000_03_BOY</v>
          </cell>
        </row>
        <row r="3097">
          <cell r="A3097" t="str">
            <v>EOY_6599002_03_BOY</v>
          </cell>
        </row>
        <row r="3098">
          <cell r="A3098" t="str">
            <v>EOY_5510000_03_BOY</v>
          </cell>
        </row>
        <row r="3099">
          <cell r="A3099" t="str">
            <v>EOY_6599005_03_BOY</v>
          </cell>
        </row>
        <row r="3100">
          <cell r="A3100" t="str">
            <v>EOY_5510010_03_BOY</v>
          </cell>
        </row>
        <row r="3101">
          <cell r="A3101" t="str">
            <v>EOY_6599006_03_BOY</v>
          </cell>
        </row>
        <row r="3102">
          <cell r="A3102" t="str">
            <v>EOY_5504100_03_BOY</v>
          </cell>
        </row>
        <row r="3103">
          <cell r="A3103" t="str">
            <v>EOY_6599003_03_BOY</v>
          </cell>
        </row>
        <row r="3104">
          <cell r="A3104" t="str">
            <v>EOY_5504200_03_BOY</v>
          </cell>
        </row>
        <row r="3105">
          <cell r="A3105" t="str">
            <v>EOY_6599004_03_BOY</v>
          </cell>
        </row>
        <row r="3106">
          <cell r="A3106" t="str">
            <v>EOY_5500000_03_BOY</v>
          </cell>
        </row>
        <row r="3107">
          <cell r="A3107" t="str">
            <v>EOY_6607000_03_BOY</v>
          </cell>
        </row>
        <row r="3108">
          <cell r="A3108" t="str">
            <v>EOY_6599000_03_BOY</v>
          </cell>
        </row>
        <row r="3109">
          <cell r="A3109" t="str">
            <v>EOY_6501000_03_BOY</v>
          </cell>
        </row>
        <row r="3110">
          <cell r="A3110" t="str">
            <v>EOY_6526000_03_BOY</v>
          </cell>
        </row>
        <row r="3111">
          <cell r="A3111" t="str">
            <v>EOY_6601000_03_BOY</v>
          </cell>
        </row>
        <row r="3112">
          <cell r="A3112" t="str">
            <v>EOY_6626000_03_BOY</v>
          </cell>
        </row>
        <row r="3113">
          <cell r="A3113" t="str">
            <v>EOY_6500000_03_BOY</v>
          </cell>
        </row>
        <row r="3114">
          <cell r="A3114" t="str">
            <v>EOY_6519000_03_BOY</v>
          </cell>
        </row>
        <row r="3115">
          <cell r="A3115" t="str">
            <v>EOY_6600000_03_BOY</v>
          </cell>
        </row>
        <row r="3116">
          <cell r="A3116" t="str">
            <v>EOY_6619000_03_BOY</v>
          </cell>
        </row>
        <row r="3117">
          <cell r="A3117" t="str">
            <v>EOY_6502000_03_BOY</v>
          </cell>
        </row>
        <row r="3118">
          <cell r="A3118" t="str">
            <v>EOY_6602000_03_BOY</v>
          </cell>
        </row>
        <row r="3119">
          <cell r="A3119" t="str">
            <v>EOY_6505000_03_BOY</v>
          </cell>
        </row>
        <row r="3120">
          <cell r="A3120" t="str">
            <v>EOY_6605000_03_BOY</v>
          </cell>
        </row>
        <row r="3121">
          <cell r="A3121" t="str">
            <v>EOY_6606000_03_BOY</v>
          </cell>
        </row>
        <row r="3122">
          <cell r="A3122" t="str">
            <v>VOR_OE_TIS_BOY</v>
          </cell>
        </row>
        <row r="3123">
          <cell r="A3123" t="str">
            <v>VOR_OE_NO_TIS_BOY</v>
          </cell>
        </row>
        <row r="3124">
          <cell r="A3124" t="str">
            <v>AB_AUSSCH_R_DIV_INL_BOY</v>
          </cell>
        </row>
        <row r="3125">
          <cell r="A3125" t="str">
            <v>AB_AUSSCH_R_DIV_AUSL_BOY</v>
          </cell>
        </row>
        <row r="3126">
          <cell r="A3126" t="str">
            <v>DBA_GEMEINKOSTEN_PBS_BOY</v>
          </cell>
        </row>
        <row r="3127">
          <cell r="A3127" t="str">
            <v>GEMEINKOSTEN_TEV_INL_PBS_BOY</v>
          </cell>
        </row>
        <row r="3128">
          <cell r="A3128" t="str">
            <v>GEMEINKOSTEN_TEV_AUSL_PBS_BOY</v>
          </cell>
        </row>
        <row r="3129">
          <cell r="A3129" t="str">
            <v>GEMEINKOSTEN_REST_PBS_BOY</v>
          </cell>
        </row>
        <row r="3130">
          <cell r="A3130" t="str">
            <v>GEMEINKOSTEN_REITS_INL_PBS_BOY</v>
          </cell>
        </row>
        <row r="3131">
          <cell r="A3131" t="str">
            <v>GEMEINKOSTEN_REITS_AUSL_PBS_BOY</v>
          </cell>
        </row>
        <row r="3132">
          <cell r="A3132" t="str">
            <v>GEMEINKOSTEN_TEV_INL_R_PBS_BOY</v>
          </cell>
        </row>
        <row r="3133">
          <cell r="A3133" t="str">
            <v>QSA_ZE_BOY</v>
          </cell>
        </row>
        <row r="3134">
          <cell r="A3134" t="str">
            <v>VV_ZE_ZS_BOY</v>
          </cell>
        </row>
        <row r="3135">
          <cell r="A3135" t="str">
            <v>LFD_KG_CDS_BOY</v>
          </cell>
        </row>
        <row r="3136">
          <cell r="A3136" t="str">
            <v>LFD_KG_CDS_EA_BOY</v>
          </cell>
        </row>
        <row r="3137">
          <cell r="A3137" t="str">
            <v>LFD_KV_CDS_EA_BOY</v>
          </cell>
        </row>
        <row r="3138">
          <cell r="A3138" t="str">
            <v>LFD_KV_CDS_BOY</v>
          </cell>
        </row>
        <row r="3139">
          <cell r="A3139" t="str">
            <v>Konto 9452000_10_BOY</v>
          </cell>
        </row>
        <row r="3140">
          <cell r="A3140" t="str">
            <v>LFD_KG_DTG_ABGST_BOY</v>
          </cell>
        </row>
        <row r="3141">
          <cell r="A3141" t="str">
            <v>LFD_KG_DTG_EA_ABGST_BOY</v>
          </cell>
        </row>
        <row r="3142">
          <cell r="A3142" t="str">
            <v>TIS_ERTRÄGE_LFD_BOY</v>
          </cell>
        </row>
        <row r="3143">
          <cell r="A3143" t="str">
            <v>ZE_WP_INL_ZS_BOY</v>
          </cell>
        </row>
        <row r="3144">
          <cell r="A3144" t="str">
            <v>ZE_BKTO_INL_ZS_BOY</v>
          </cell>
        </row>
        <row r="3145">
          <cell r="A3145" t="str">
            <v>ZE_WP_AUSL_ZS_BOY</v>
          </cell>
        </row>
        <row r="3146">
          <cell r="A3146" t="str">
            <v>ZE_BKTO_AUSL_ZS_BOY</v>
          </cell>
        </row>
        <row r="3147">
          <cell r="A3147" t="str">
            <v>ZE_SO_KAP_FO_INL_ZS_BOY</v>
          </cell>
        </row>
        <row r="3148">
          <cell r="A3148" t="str">
            <v>ZE_SO_KAP_FO_AUSL_ZS_BOY</v>
          </cell>
        </row>
        <row r="3149">
          <cell r="A3149" t="str">
            <v>DIVIDENDEN_INLAND_BOY</v>
          </cell>
        </row>
        <row r="3150">
          <cell r="A3150" t="str">
            <v>DIV_A_AUSL_BOY</v>
          </cell>
        </row>
        <row r="3151">
          <cell r="A3151" t="str">
            <v>DIV_A_INL_BOY</v>
          </cell>
        </row>
        <row r="3152">
          <cell r="A3152" t="str">
            <v>DIV_A_INL_EA_BOY</v>
          </cell>
        </row>
        <row r="3153">
          <cell r="A3153" t="str">
            <v>ZE_WP_INL_BOY</v>
          </cell>
        </row>
        <row r="3154">
          <cell r="A3154" t="str">
            <v>ZE_WP_INL_EA_BOY</v>
          </cell>
        </row>
        <row r="3155">
          <cell r="A3155" t="str">
            <v>AUF_ZE_BOY</v>
          </cell>
        </row>
        <row r="3156">
          <cell r="A3156" t="str">
            <v>ZE_BK_INL_BOY</v>
          </cell>
        </row>
        <row r="3157">
          <cell r="A3157" t="str">
            <v>DIV_A_AUSL_EA_BOY</v>
          </cell>
        </row>
        <row r="3158">
          <cell r="A3158" t="str">
            <v>AUF_ZE_EA_BOY</v>
          </cell>
        </row>
        <row r="3159">
          <cell r="A3159" t="str">
            <v>AUF_VV_BOY</v>
          </cell>
        </row>
        <row r="3160">
          <cell r="A3160" t="str">
            <v>ZE_BK_INL_EA_BOY</v>
          </cell>
        </row>
        <row r="3161">
          <cell r="A3161" t="str">
            <v>AUF_VV_EA_BOY</v>
          </cell>
        </row>
        <row r="3162">
          <cell r="A3162" t="str">
            <v>QS_A_AUSL_BOY</v>
          </cell>
        </row>
        <row r="3163">
          <cell r="A3163" t="str">
            <v>QS_A_AUSL_EA_BOY</v>
          </cell>
        </row>
        <row r="3164">
          <cell r="A3164" t="str">
            <v>AUF_MGT_BOY</v>
          </cell>
        </row>
        <row r="3165">
          <cell r="A3165" t="str">
            <v>AUF_MGT_EA_BOY</v>
          </cell>
        </row>
        <row r="3166">
          <cell r="A3166" t="str">
            <v>ZE_WP_DIR_K_BOY</v>
          </cell>
        </row>
        <row r="3167">
          <cell r="A3167" t="str">
            <v>AUF_PF_BOY</v>
          </cell>
        </row>
        <row r="3168">
          <cell r="A3168" t="str">
            <v>AUF_PF_EA_BOY</v>
          </cell>
        </row>
        <row r="3169">
          <cell r="A3169" t="str">
            <v>ZE_WP_DIR_K_EA_BOY</v>
          </cell>
        </row>
        <row r="3170">
          <cell r="A3170" t="str">
            <v>AUF_VG_BOY</v>
          </cell>
        </row>
        <row r="3171">
          <cell r="A3171" t="str">
            <v>AUF_VG_EA_BOY</v>
          </cell>
        </row>
        <row r="3172">
          <cell r="A3172" t="str">
            <v>ZE_WP_AUSL_BOY</v>
          </cell>
        </row>
        <row r="3173">
          <cell r="A3173" t="str">
            <v>AUF_DB_BOY</v>
          </cell>
        </row>
        <row r="3174">
          <cell r="A3174" t="str">
            <v>AUF_DB_EA_BOY</v>
          </cell>
        </row>
        <row r="3175">
          <cell r="A3175" t="str">
            <v>ZE_WP_AUSL_EA_BOY</v>
          </cell>
        </row>
        <row r="3176">
          <cell r="A3176" t="str">
            <v>AUF_FG_BOY</v>
          </cell>
        </row>
        <row r="3177">
          <cell r="A3177" t="str">
            <v>AUF_FG_EA_BOY</v>
          </cell>
        </row>
        <row r="3178">
          <cell r="A3178" t="str">
            <v>ZE_BK_AUSL_BOY</v>
          </cell>
        </row>
        <row r="3179">
          <cell r="A3179" t="str">
            <v>ZE_BK_AUSL_EA_BOY</v>
          </cell>
        </row>
        <row r="3180">
          <cell r="A3180" t="str">
            <v>ERT_INV_ZIV_BOY</v>
          </cell>
        </row>
        <row r="3181">
          <cell r="A3181" t="str">
            <v>AUF_PRF_BOY</v>
          </cell>
        </row>
        <row r="3182">
          <cell r="A3182" t="str">
            <v>AUF_PRF_EA_BOY</v>
          </cell>
        </row>
        <row r="3183">
          <cell r="A3183" t="str">
            <v>AUF_SO_BOY</v>
          </cell>
        </row>
        <row r="3184">
          <cell r="A3184" t="str">
            <v>ERT_INV_BOY</v>
          </cell>
        </row>
        <row r="3185">
          <cell r="A3185" t="str">
            <v>AUF_SO_EA_BOY</v>
          </cell>
        </row>
        <row r="3186">
          <cell r="A3186" t="str">
            <v>ERT_INV_EA_BOY</v>
          </cell>
        </row>
        <row r="3187">
          <cell r="A3187" t="str">
            <v>ERT_INV_STRFR_BOY</v>
          </cell>
        </row>
        <row r="3188">
          <cell r="A3188" t="str">
            <v>ERT_INV_STRFR_EA_BOY</v>
          </cell>
        </row>
        <row r="3189">
          <cell r="A3189" t="str">
            <v>WPL_ERT_BOY</v>
          </cell>
        </row>
        <row r="3190">
          <cell r="A3190" t="str">
            <v>WPL_ERT_EA_BOY</v>
          </cell>
        </row>
        <row r="3191">
          <cell r="A3191" t="str">
            <v>ERT_SOE_BOY</v>
          </cell>
        </row>
        <row r="3192">
          <cell r="A3192" t="str">
            <v>ERT_SOE_EA_BOY</v>
          </cell>
        </row>
        <row r="3193">
          <cell r="A3193" t="str">
            <v>LFD_AO_GUV_BOY</v>
          </cell>
        </row>
        <row r="3194">
          <cell r="A3194" t="str">
            <v>LFD_AO_GUV_EA_BOY</v>
          </cell>
        </row>
        <row r="3195">
          <cell r="A3195" t="str">
            <v>LFD_AO_TG_GUV_BOY</v>
          </cell>
        </row>
        <row r="3196">
          <cell r="A3196" t="str">
            <v>LFD_AO_TG_GUV_EA_BOY</v>
          </cell>
        </row>
        <row r="3197">
          <cell r="A3197" t="str">
            <v>LFD_AO_NTG_GUV_BOY</v>
          </cell>
        </row>
        <row r="3198">
          <cell r="A3198" t="str">
            <v>LFD_AO_NTG_GUV_EA_BOY</v>
          </cell>
        </row>
        <row r="3199">
          <cell r="A3199" t="str">
            <v>EA_KTO_BOY</v>
          </cell>
        </row>
        <row r="3200">
          <cell r="A3200" t="str">
            <v>KG_WP_LFD_BOY</v>
          </cell>
        </row>
        <row r="3201">
          <cell r="A3201" t="str">
            <v>KG_WP_LFD_EA_BOY</v>
          </cell>
        </row>
        <row r="3202">
          <cell r="A3202" t="str">
            <v>KG_WP_INV_LFD_EA_BOY</v>
          </cell>
        </row>
        <row r="3203">
          <cell r="A3203" t="str">
            <v>LFD_KG_WP_STSKG_BOY</v>
          </cell>
        </row>
        <row r="3204">
          <cell r="A3204" t="str">
            <v>LFD_KG_WP_STSKG_EA_BOY</v>
          </cell>
        </row>
        <row r="3205">
          <cell r="A3205" t="str">
            <v>LFD_KG_WP_INV_STSKG_BOY</v>
          </cell>
        </row>
        <row r="3206">
          <cell r="A3206" t="str">
            <v>KG_WP_INV_IMMO_LFD_BOY</v>
          </cell>
        </row>
        <row r="3207">
          <cell r="A3207" t="str">
            <v>KG_WP_INV_IMMO_LFD_EA_BOY</v>
          </cell>
        </row>
        <row r="3208">
          <cell r="A3208" t="str">
            <v>LFD_KG_TG_BOY</v>
          </cell>
        </row>
        <row r="3209">
          <cell r="A3209" t="str">
            <v>LFD_KG_TG_EA_BOY</v>
          </cell>
        </row>
        <row r="3210">
          <cell r="A3210" t="str">
            <v>LFD_KG_DTG_BOY</v>
          </cell>
        </row>
        <row r="3211">
          <cell r="A3211" t="str">
            <v>LFD_KG_DTG_EA_BOY</v>
          </cell>
        </row>
        <row r="3212">
          <cell r="A3212" t="str">
            <v>LFD_KG_DEV_BOY</v>
          </cell>
        </row>
        <row r="3213">
          <cell r="A3213" t="str">
            <v>LFD_KG_DEV_EA_BOY</v>
          </cell>
        </row>
        <row r="3214">
          <cell r="A3214" t="str">
            <v>LFD_KG_TG_OPT_EA_BOY</v>
          </cell>
        </row>
        <row r="3215">
          <cell r="A3215" t="str">
            <v>KG_WP_LFD_ABGST_BCD_BOY</v>
          </cell>
        </row>
        <row r="3216">
          <cell r="A3216" t="str">
            <v>KG_WP_LFD_ABGST_EA_BOY</v>
          </cell>
        </row>
        <row r="3217">
          <cell r="A3217" t="str">
            <v>KG_WP_LFD_ABGST_BOY</v>
          </cell>
        </row>
        <row r="3218">
          <cell r="A3218" t="str">
            <v>LFD_KG_WP_STSKG_ABGST_BOY</v>
          </cell>
        </row>
        <row r="3219">
          <cell r="A3219" t="str">
            <v>LFD_KG_WP_STSKG_ABGST_EA_BOY</v>
          </cell>
        </row>
        <row r="3220">
          <cell r="A3220" t="str">
            <v>LFD_KG_WP_ABGST_EA_BOY</v>
          </cell>
        </row>
        <row r="3221">
          <cell r="A3221" t="str">
            <v>LFD_KG_TG_ABGST_BOY</v>
          </cell>
        </row>
        <row r="3222">
          <cell r="A3222" t="str">
            <v>LFD_KG_TG_ABGST_EA_BOY</v>
          </cell>
        </row>
        <row r="3223">
          <cell r="A3223" t="str">
            <v>LFD_KG_TG_OPT_ABGST_EA_BOY</v>
          </cell>
        </row>
        <row r="3224">
          <cell r="A3224" t="str">
            <v>KV_WP_LFD_BOY</v>
          </cell>
        </row>
        <row r="3225">
          <cell r="A3225" t="str">
            <v>KV_WP_ABGST_LFD_BOY</v>
          </cell>
        </row>
        <row r="3226">
          <cell r="A3226" t="str">
            <v>LFD_KV_WP_STSKG_BOY</v>
          </cell>
        </row>
        <row r="3227">
          <cell r="A3227" t="str">
            <v>LFD_KV_WP_STSKG_ABGST_BOY</v>
          </cell>
        </row>
        <row r="3228">
          <cell r="A3228" t="str">
            <v>LFD_KV_DTG_BOY</v>
          </cell>
        </row>
        <row r="3229">
          <cell r="A3229" t="str">
            <v>LFD_KV_TG_OPT_ABGST_BOY</v>
          </cell>
        </row>
        <row r="3230">
          <cell r="A3230" t="str">
            <v>LFD_KV_TG_OPT_BOY</v>
          </cell>
        </row>
        <row r="3231">
          <cell r="A3231" t="str">
            <v>LFD_KV_TG_BOY</v>
          </cell>
        </row>
        <row r="3232">
          <cell r="A3232" t="str">
            <v>LFD_KV_TG_ABGST_BOY</v>
          </cell>
        </row>
        <row r="3233">
          <cell r="A3233" t="str">
            <v>KV_WP_ABGST_LFD_EA_BOY</v>
          </cell>
        </row>
        <row r="3234">
          <cell r="A3234" t="str">
            <v>LFD_KV_WP_STSKG_EA_BOY</v>
          </cell>
        </row>
        <row r="3235">
          <cell r="A3235" t="str">
            <v>LFD_KV_WP_STSKG_ABGST_EA_BOY</v>
          </cell>
        </row>
        <row r="3236">
          <cell r="A3236" t="str">
            <v>LFD_KV_DTG_EA_BOY</v>
          </cell>
        </row>
        <row r="3237">
          <cell r="A3237" t="str">
            <v>LFD_KV_FX_EA_BOY</v>
          </cell>
        </row>
        <row r="3238">
          <cell r="A3238" t="str">
            <v>LFD_KV_TG_OPT_ABGST_EA_BOY</v>
          </cell>
        </row>
        <row r="3239">
          <cell r="A3239" t="str">
            <v>LFD_KV_TG_OPT_EA_BOY</v>
          </cell>
        </row>
        <row r="3240">
          <cell r="A3240" t="str">
            <v>LFD_KV_TG_EA_BOY</v>
          </cell>
        </row>
        <row r="3241">
          <cell r="A3241" t="str">
            <v>LFD_KV_TG_ABGST_EA_BOY</v>
          </cell>
        </row>
        <row r="3242">
          <cell r="A3242" t="str">
            <v>BW_EFF_EOY_BOY</v>
          </cell>
        </row>
        <row r="3243">
          <cell r="A3243" t="str">
            <v>BW_FX_EOY_BOY</v>
          </cell>
        </row>
        <row r="3244">
          <cell r="A3244" t="str">
            <v>UNR_PL_FTK_EOY_BOY</v>
          </cell>
        </row>
        <row r="3245">
          <cell r="A3245" t="str">
            <v>KG_WP_INV_LFD_BCD_BOY</v>
          </cell>
        </row>
        <row r="3246">
          <cell r="A3246" t="str">
            <v>GEMEINKOSTEN_BOY</v>
          </cell>
        </row>
        <row r="3247">
          <cell r="A3247" t="str">
            <v>GEMEINKOSTEN_EA_BOY</v>
          </cell>
        </row>
        <row r="3248">
          <cell r="A3248" t="str">
            <v>DIV_AUSL_STEUER_BOY</v>
          </cell>
        </row>
        <row r="3249">
          <cell r="A3249" t="str">
            <v>DIV_AUSL_STEUER_EA_BOY</v>
          </cell>
        </row>
        <row r="3250">
          <cell r="A3250" t="str">
            <v>DIV_INL_STEUER_BOY</v>
          </cell>
        </row>
        <row r="3251">
          <cell r="A3251" t="str">
            <v>DIV_INL_STEUER_EA_BOY</v>
          </cell>
        </row>
        <row r="3252">
          <cell r="A3252" t="str">
            <v>BRUTTO_ERTR_ZAST_BOY</v>
          </cell>
        </row>
        <row r="3253">
          <cell r="A3253" t="str">
            <v>BRUTTO_ERTR_ZAST_EA_BOY</v>
          </cell>
        </row>
        <row r="3254">
          <cell r="A3254" t="str">
            <v>DIR_KOSTEN_ZAST_BOY</v>
          </cell>
        </row>
        <row r="3255">
          <cell r="A3255" t="str">
            <v>ZAST_VV_STEUER_BOY</v>
          </cell>
        </row>
        <row r="3256">
          <cell r="A3256" t="str">
            <v>ZAST_VV_STEUER_EA_BOY</v>
          </cell>
        </row>
        <row r="3257">
          <cell r="A3257" t="str">
            <v>DIV_A_INL_KEST_BOY</v>
          </cell>
        </row>
        <row r="3258">
          <cell r="A3258" t="str">
            <v>DIR_KOSTEN_DIV_AKT_INL_BOY</v>
          </cell>
        </row>
        <row r="3259">
          <cell r="A3259" t="str">
            <v>BRUTTO_ERTR_DIV_A_AUSL_KEST_BOY</v>
          </cell>
        </row>
        <row r="3260">
          <cell r="A3260" t="str">
            <v>DIR_KOSTEN_DIV_AKT_AUSL_BOY</v>
          </cell>
        </row>
        <row r="3261">
          <cell r="A3261" t="str">
            <v>ZE_WP_INL_TIS_BOY</v>
          </cell>
        </row>
        <row r="3262">
          <cell r="A3262" t="str">
            <v>ZE_WP_AUSL_TIS_BOY</v>
          </cell>
        </row>
        <row r="3263">
          <cell r="A3263" t="str">
            <v>ZE_BKTO_INL_TIS_BOY</v>
          </cell>
        </row>
        <row r="3264">
          <cell r="A3264" t="str">
            <v>ZE_BKTO_AUSL_TIS_BOY</v>
          </cell>
        </row>
        <row r="3265">
          <cell r="A3265" t="str">
            <v>INV_ERT_ZS_BOY</v>
          </cell>
        </row>
        <row r="3266">
          <cell r="A3266" t="str">
            <v>INV_IMMO_MPROG_BOY</v>
          </cell>
        </row>
        <row r="3267">
          <cell r="A3267" t="str">
            <v>INV_IMMO_OPROG_BOY</v>
          </cell>
        </row>
        <row r="3268">
          <cell r="A3268" t="str">
            <v>SG_2_KG_Aktien_AbgSt_BOY</v>
          </cell>
        </row>
        <row r="3269">
          <cell r="A3269" t="str">
            <v>VORT_OE_BOY</v>
          </cell>
        </row>
        <row r="3270">
          <cell r="A3270" t="str">
            <v>VORT_OE_EA_BOY</v>
          </cell>
        </row>
        <row r="3271">
          <cell r="A3271" t="str">
            <v>VORT_OE_TEV_BOY</v>
          </cell>
        </row>
        <row r="3272">
          <cell r="A3272" t="str">
            <v>VOR_OE_TEV_EA_BOY</v>
          </cell>
        </row>
        <row r="3273">
          <cell r="A3273" t="str">
            <v>VORT_OE_IMMO_BOY</v>
          </cell>
        </row>
        <row r="3274">
          <cell r="A3274" t="str">
            <v>VOR_OE_IMMO_EA_BOY</v>
          </cell>
        </row>
        <row r="3275">
          <cell r="A3275" t="str">
            <v>VORT_AO_PVG_P23_BOY</v>
          </cell>
        </row>
        <row r="3276">
          <cell r="A3276" t="str">
            <v>VORT_AO_PVG_P23_EA_BOY</v>
          </cell>
        </row>
        <row r="3277">
          <cell r="A3277" t="str">
            <v>VORT_AO_DEV_BOY</v>
          </cell>
        </row>
        <row r="3278">
          <cell r="A3278" t="str">
            <v>VORT_AO_DEV_EA_BOY</v>
          </cell>
        </row>
        <row r="3279">
          <cell r="A3279" t="str">
            <v>VORT_AO_TG_BOY</v>
          </cell>
        </row>
        <row r="3280">
          <cell r="A3280" t="str">
            <v>VORT_AO_TG_EA_BOY</v>
          </cell>
        </row>
        <row r="3281">
          <cell r="A3281" t="str">
            <v>VORT_AO_TG_AS_BOY</v>
          </cell>
        </row>
        <row r="3282">
          <cell r="A3282" t="str">
            <v>VORT_AO_TG_AS_EA_BOY</v>
          </cell>
        </row>
        <row r="3283">
          <cell r="A3283" t="str">
            <v>VORT_AO_DTG_BOY</v>
          </cell>
        </row>
        <row r="3284">
          <cell r="A3284" t="str">
            <v>VORT_AO_DTG_EA_BOY</v>
          </cell>
        </row>
        <row r="3285">
          <cell r="A3285" t="str">
            <v>VORT_AO_DTG_AS_BOY</v>
          </cell>
        </row>
        <row r="3286">
          <cell r="A3286" t="str">
            <v>VORT_AO_DTG_AS_EA_BOY</v>
          </cell>
        </row>
        <row r="3287">
          <cell r="A3287" t="str">
            <v>VORT_AO_BOY</v>
          </cell>
        </row>
        <row r="3288">
          <cell r="A3288" t="str">
            <v>VORT_AO_EA_BOY</v>
          </cell>
        </row>
        <row r="3289">
          <cell r="A3289" t="str">
            <v>VORT_AO_AS_BOY</v>
          </cell>
        </row>
        <row r="3290">
          <cell r="A3290" t="str">
            <v>VORT_AO_AS_EA_BOY</v>
          </cell>
        </row>
        <row r="3291">
          <cell r="A3291" t="str">
            <v>VORT_AO_STSKG_BOY</v>
          </cell>
        </row>
        <row r="3292">
          <cell r="A3292" t="str">
            <v>VORT_AO_STSKG_EA_BOY</v>
          </cell>
        </row>
        <row r="3293">
          <cell r="A3293" t="str">
            <v>VORT_AO_STSKG_AS_BOY</v>
          </cell>
        </row>
        <row r="3294">
          <cell r="A3294" t="str">
            <v>VORT_AO_STSKG_AS_EA_BOY</v>
          </cell>
        </row>
        <row r="3295">
          <cell r="A3295" t="str">
            <v>VORT_AO_IMMO_BOY</v>
          </cell>
        </row>
        <row r="3296">
          <cell r="A3296" t="str">
            <v>VORT_AO_IMMO_EA_BOY</v>
          </cell>
        </row>
        <row r="3297">
          <cell r="A3297" t="str">
            <v>BW_OPT_EOY_BOY</v>
          </cell>
        </row>
        <row r="3298">
          <cell r="A3298" t="str">
            <v>AB_VOR_GUV_AKTIEN_ABGST_BOY</v>
          </cell>
        </row>
        <row r="3299">
          <cell r="A3299" t="str">
            <v>AB_AUSSCH_DIV_STFR_EK_DT_BOY</v>
          </cell>
        </row>
        <row r="3300">
          <cell r="A3300" t="str">
            <v>AB_AUSSCH_DIV_STFR_EK_BOY</v>
          </cell>
        </row>
        <row r="3301">
          <cell r="A3301" t="str">
            <v>ABZUGSPAUSCH_DIV_TEV_BOY</v>
          </cell>
        </row>
        <row r="3302">
          <cell r="A3302" t="str">
            <v>ABZUGSPAUSCH_REST_BOY</v>
          </cell>
        </row>
        <row r="3303">
          <cell r="A3303" t="str">
            <v>AB_VOR_GUV_AKTIEN_BOY</v>
          </cell>
        </row>
        <row r="3304">
          <cell r="A3304" t="str">
            <v>AUS_AO_NICHT_AKT_BS_BOY</v>
          </cell>
        </row>
        <row r="3305">
          <cell r="A3305" t="str">
            <v>AUS_AO_NICHT_AKTIEN_AS_BOY</v>
          </cell>
        </row>
        <row r="3306">
          <cell r="A3306" t="str">
            <v>LFD_KV_DTG_AS_BOY</v>
          </cell>
        </row>
        <row r="3307">
          <cell r="A3307" t="str">
            <v>LVD_KV_DTG_EA_AS_BOY</v>
          </cell>
        </row>
        <row r="3308">
          <cell r="A3308" t="str">
            <v>AB_AUSSCH_ZE_TIS_BOY</v>
          </cell>
        </row>
        <row r="3309">
          <cell r="A3309" t="str">
            <v>AB_ABGEF_QS_ZE_BOY</v>
          </cell>
        </row>
        <row r="3310">
          <cell r="A3310" t="str">
            <v>AB_ABGEF_QS_ZE_GFB_BOY</v>
          </cell>
        </row>
        <row r="3311">
          <cell r="A3311" t="str">
            <v>ERT_ZE_TIS_AV_BOY</v>
          </cell>
        </row>
        <row r="3312">
          <cell r="A3312" t="str">
            <v>AB_THES_AO_ERTRÄGE_BOY</v>
          </cell>
        </row>
        <row r="3313">
          <cell r="A3313" t="str">
            <v>AB_THES_AO_ERTRÄGE_STSKG_BOY</v>
          </cell>
        </row>
        <row r="3314">
          <cell r="A3314" t="str">
            <v>AB_THES_AO_ERTRÄGE_DTG_BOY</v>
          </cell>
        </row>
        <row r="3315">
          <cell r="A3315" t="str">
            <v>AB_THES_AO_ERTRÄGE_DEVISEN_BOY</v>
          </cell>
        </row>
        <row r="3316">
          <cell r="A3316" t="str">
            <v>AB_THES_AO_ERTRÄGE_DTG_ABGST_BOY</v>
          </cell>
        </row>
        <row r="3317">
          <cell r="A3317" t="str">
            <v>AB_THES_AO_ERTRÄGE_DEVISEN_ABGST_BOY</v>
          </cell>
        </row>
        <row r="3318">
          <cell r="A3318" t="str">
            <v>AB_THES_AO_ERTRÄGE_TG_ABGST_BOY</v>
          </cell>
        </row>
        <row r="3319">
          <cell r="A3319" t="str">
            <v>BMG_ANR_DIV_03_13_BOY</v>
          </cell>
        </row>
        <row r="3320">
          <cell r="A3320" t="str">
            <v>QS_ANR_DIV_03_13_BOY</v>
          </cell>
        </row>
        <row r="3321">
          <cell r="A3321" t="str">
            <v>BMG_FIK_DIV_03_13_BOY</v>
          </cell>
        </row>
        <row r="3322">
          <cell r="A3322" t="str">
            <v>VV_DIV_AKT_INL_STEUER_03_13_BOY</v>
          </cell>
        </row>
        <row r="3323">
          <cell r="A3323" t="str">
            <v>VV_DIV_AKT_AUSL_STEUER_03_13_BOY</v>
          </cell>
        </row>
        <row r="3324">
          <cell r="A3324" t="str">
            <v>Konto_9465000_09_BOY</v>
          </cell>
        </row>
        <row r="3325">
          <cell r="A3325" t="str">
            <v>Konto_7900071_02_BOY</v>
          </cell>
        </row>
        <row r="3326">
          <cell r="A3326" t="str">
            <v>Konto_7900072_02_BOY</v>
          </cell>
        </row>
        <row r="3327">
          <cell r="A3327" t="str">
            <v>Konto_7900073_02_BOY</v>
          </cell>
        </row>
        <row r="3328">
          <cell r="A3328" t="str">
            <v>Konto_7900074_02_BOY</v>
          </cell>
        </row>
        <row r="3329">
          <cell r="A3329" t="str">
            <v>Konto_7900075_02_BOY</v>
          </cell>
        </row>
        <row r="3330">
          <cell r="A3330" t="str">
            <v>Konto_7900076_02_BOY</v>
          </cell>
        </row>
        <row r="3331">
          <cell r="A3331" t="str">
            <v>Konto_7900077_02_BOY</v>
          </cell>
        </row>
        <row r="3332">
          <cell r="A3332" t="str">
            <v>Konto_7900078_02_BOY</v>
          </cell>
        </row>
        <row r="3333">
          <cell r="A3333" t="str">
            <v>Konto_7900079_02_BOY</v>
          </cell>
        </row>
        <row r="3334">
          <cell r="A3334" t="str">
            <v>Konto_7900080_02_BOY</v>
          </cell>
        </row>
        <row r="3335">
          <cell r="A3335" t="str">
            <v>Konto_7900081_02_BOY</v>
          </cell>
        </row>
        <row r="3336">
          <cell r="A3336" t="str">
            <v>Konto_7900082_02_BOY</v>
          </cell>
        </row>
        <row r="3337">
          <cell r="A3337" t="str">
            <v>Konto_7900083_02_BOY</v>
          </cell>
        </row>
        <row r="3338">
          <cell r="A3338" t="str">
            <v>Konto_7900084_02_BOY</v>
          </cell>
        </row>
        <row r="3339">
          <cell r="A3339" t="str">
            <v>Konto_7900085_02_BOY</v>
          </cell>
        </row>
        <row r="3340">
          <cell r="A3340" t="str">
            <v>HR_VORT_N_VERST_ZI_TIS_BOY</v>
          </cell>
        </row>
        <row r="3341">
          <cell r="A3341" t="str">
            <v>HR_VORT_N_VERST_ZI_GFB_BOY</v>
          </cell>
        </row>
        <row r="3342">
          <cell r="A3342" t="str">
            <v>HR_VORT_N_VERST_INL_GRUNDSTERTR_BOY</v>
          </cell>
        </row>
        <row r="3343">
          <cell r="A3343" t="str">
            <v>HR_VORT_N_VERST_INL_DIV_V_03_13_BOY</v>
          </cell>
        </row>
        <row r="3344">
          <cell r="A3344" t="str">
            <v>HR_VORT_N_VERST_INL_DIV_03_13_BOY</v>
          </cell>
        </row>
        <row r="3345">
          <cell r="A3345" t="str">
            <v>HR_VORT_N_VERST_AUSL_DIV_V_03_13_BOY</v>
          </cell>
        </row>
        <row r="3346">
          <cell r="A3346" t="str">
            <v>HR_VORT_N_VERST_AUSL_DIV_03_13_BOY</v>
          </cell>
        </row>
        <row r="3347">
          <cell r="A3347" t="str">
            <v>HR_VORT_N_VERST_INL_REITS_BOY</v>
          </cell>
        </row>
        <row r="3348">
          <cell r="A3348" t="str">
            <v>HR_VORT_N_VERST_AUSL_REITS_BOY</v>
          </cell>
        </row>
        <row r="3349">
          <cell r="A3349" t="str">
            <v>HR_VORT_N_VERST_DBA_STFR_BOY</v>
          </cell>
        </row>
        <row r="3350">
          <cell r="A3350" t="str">
            <v>HR_JSK_ZI_TIS_BOY</v>
          </cell>
        </row>
        <row r="3351">
          <cell r="A3351" t="str">
            <v>LFD_AO_GUV_EA2_BOY</v>
          </cell>
        </row>
        <row r="3352">
          <cell r="A3352" t="str">
            <v>AB_AUSSCH_DIV_TEV_INL_V_03_13_BOY</v>
          </cell>
        </row>
        <row r="3353">
          <cell r="A3353" t="str">
            <v>AB_AUSSCH_DIV_TEV_INL_03_13_BOY</v>
          </cell>
        </row>
        <row r="3354">
          <cell r="A3354" t="str">
            <v>AB_AUSSCH_DIV_TEV_AUSL_V_03_13_BOY</v>
          </cell>
        </row>
        <row r="3355">
          <cell r="A3355" t="str">
            <v>AB_AUSSCH_DIV_TEV_AUSL_03_13_BOY</v>
          </cell>
        </row>
        <row r="3356">
          <cell r="A3356" t="str">
            <v>HR_ZI_BKTO_INL_TIS_BOY</v>
          </cell>
        </row>
        <row r="3357">
          <cell r="A3357" t="str">
            <v>HR_ZI_BKTO_AUSL_TIS_BOY</v>
          </cell>
        </row>
        <row r="3358">
          <cell r="A3358" t="str">
            <v>HR_ZI_INV_TIS_BOY</v>
          </cell>
        </row>
        <row r="3359">
          <cell r="A3359" t="str">
            <v>VORT_AGLE_ZI_TIS_BOY</v>
          </cell>
        </row>
        <row r="3360">
          <cell r="A3360" t="str">
            <v>VORT_AGLE_ZI_GFB_BOY</v>
          </cell>
        </row>
        <row r="3361">
          <cell r="A3361" t="str">
            <v>VORT_AGLE_INL_GRUNDSTERTR_BOY</v>
          </cell>
        </row>
        <row r="3362">
          <cell r="A3362" t="str">
            <v>VORT_AGLE_INL_DIV_V_03_13_BOY</v>
          </cell>
        </row>
        <row r="3363">
          <cell r="A3363" t="str">
            <v>VORT_AGLE_INL_DIV_03_13_BOY</v>
          </cell>
        </row>
        <row r="3364">
          <cell r="A3364" t="str">
            <v>VORT_AGLE_AUSL_DIV_V_03_13_BOY</v>
          </cell>
        </row>
        <row r="3365">
          <cell r="A3365" t="str">
            <v>VORT_AGLE_AUSL_DIV_03_13_BOY</v>
          </cell>
        </row>
        <row r="3366">
          <cell r="A3366" t="str">
            <v>VORT_AGLE_INL_REITS_BOY</v>
          </cell>
        </row>
        <row r="3367">
          <cell r="A3367" t="str">
            <v>VORT_AGLE_AUSL_REITS_BOY</v>
          </cell>
        </row>
        <row r="3368">
          <cell r="A3368" t="str">
            <v>VORT_AGLE_DBA_STFR_BOY</v>
          </cell>
        </row>
        <row r="3369">
          <cell r="A3369" t="str">
            <v>HR_JSK_ZI_GFB_BOY</v>
          </cell>
        </row>
        <row r="3370">
          <cell r="A3370" t="str">
            <v>HR_VORT_NICHT_STEUERB_EIN_BOY</v>
          </cell>
        </row>
        <row r="3371">
          <cell r="A3371" t="str">
            <v>Konto_9464000_09_BOY</v>
          </cell>
        </row>
        <row r="3372">
          <cell r="A3372" t="str">
            <v>Konto_9464000_10_BOY</v>
          </cell>
        </row>
        <row r="3373">
          <cell r="A3373" t="str">
            <v>VORT_OE_NICHT_STEUERB_EIN_BOY</v>
          </cell>
        </row>
        <row r="3374">
          <cell r="A3374" t="str">
            <v>VORT_OE_TEV_INL_03_13_BOY</v>
          </cell>
        </row>
        <row r="3375">
          <cell r="A3375" t="str">
            <v>VORT_OE_INL_GRUNDSTERTR_N_VERST_BOY</v>
          </cell>
        </row>
        <row r="3376">
          <cell r="A3376" t="str">
            <v>AUSSCH_Vortr_BOY</v>
          </cell>
        </row>
        <row r="3377">
          <cell r="A3377" t="str">
            <v>AUSSCH_jsk_BOY</v>
          </cell>
        </row>
        <row r="3378">
          <cell r="A3378" t="str">
            <v>ST_ZWA_ZI_TIS_BOY</v>
          </cell>
        </row>
        <row r="3379">
          <cell r="A3379" t="str">
            <v>ST_ZWA_ZI_GFB_BOY</v>
          </cell>
        </row>
        <row r="3380">
          <cell r="A3380" t="str">
            <v>ST_ZWA_INL_GRUNDSTERT_BOY</v>
          </cell>
        </row>
        <row r="3381">
          <cell r="A3381" t="str">
            <v>ST_ZWA_ZINSSCHRANKE_BOY</v>
          </cell>
        </row>
        <row r="3382">
          <cell r="A3382" t="str">
            <v>ST_ZWA_INL_DIV_V_03_13_BOY</v>
          </cell>
        </row>
        <row r="3383">
          <cell r="A3383" t="str">
            <v>ST_ZWA_INL_DIV_03_13_BOY</v>
          </cell>
        </row>
        <row r="3384">
          <cell r="A3384" t="str">
            <v>ST_ZWA_AUSL_DIV_V_03_13_BOY</v>
          </cell>
        </row>
        <row r="3385">
          <cell r="A3385" t="str">
            <v>ST_ZWA_AUSL_DIV_03_13_BOY</v>
          </cell>
        </row>
        <row r="3386">
          <cell r="A3386" t="str">
            <v>ST_ZWA_INL_REITS_BOY</v>
          </cell>
        </row>
        <row r="3387">
          <cell r="A3387" t="str">
            <v>ST_ZWA_AUSL_REITS_BOY</v>
          </cell>
        </row>
        <row r="3388">
          <cell r="A3388" t="str">
            <v>ST_ZWA_DEVISEN_BOY</v>
          </cell>
        </row>
        <row r="3389">
          <cell r="A3389" t="str">
            <v>ST_ZWA_RENTEN_VOR_ABGST_BOY</v>
          </cell>
        </row>
        <row r="3390">
          <cell r="A3390" t="str">
            <v>ST_ZWA_VG_IMMO_AUSSERH_10J_BOY</v>
          </cell>
        </row>
        <row r="3391">
          <cell r="A3391" t="str">
            <v>ST_ZWA_AKTIEN_VOR_ABGST_BOY</v>
          </cell>
        </row>
        <row r="3392">
          <cell r="A3392" t="str">
            <v>ST_ZWA_RENTEN_ABGST_BOY</v>
          </cell>
        </row>
        <row r="3393">
          <cell r="A3393" t="str">
            <v>ST_ZWA_AKTIEN_ABGST_BOY</v>
          </cell>
        </row>
        <row r="3394">
          <cell r="A3394" t="str">
            <v>ST_ZWA_DBA_STFR_BOY</v>
          </cell>
        </row>
        <row r="3395">
          <cell r="A3395" t="str">
            <v>ST_VORT_TIS_KENNZAHL_BOY</v>
          </cell>
        </row>
        <row r="3396">
          <cell r="A3396" t="str">
            <v>HR_ZWA_VG_IMMO_AUSSERH_10J_BOY</v>
          </cell>
        </row>
        <row r="3397">
          <cell r="A3397" t="str">
            <v>LFD_KG_ZSSWAPS_BOY</v>
          </cell>
        </row>
        <row r="3398">
          <cell r="A3398" t="str">
            <v>AB_THES_AO_ERTRÄGE_IMMO_10J_BOY</v>
          </cell>
        </row>
        <row r="3399">
          <cell r="A3399" t="str">
            <v>BRUTTO_ERTR_DIV_A_AUSL_KEST_03_13_BOY</v>
          </cell>
        </row>
        <row r="3400">
          <cell r="A3400" t="str">
            <v>QS_A_AUSL_03_13_BOY</v>
          </cell>
        </row>
        <row r="3401">
          <cell r="A3401" t="str">
            <v>QS_A_AUSL_03_13_EA_BOY</v>
          </cell>
        </row>
        <row r="3402">
          <cell r="A3402" t="str">
            <v>DIR_KOSTEN_DIV_AKT_AUSL_03_13_BOY</v>
          </cell>
        </row>
        <row r="3403">
          <cell r="A3403" t="str">
            <v>AUF_TAX_DABO_BOY</v>
          </cell>
        </row>
        <row r="3404">
          <cell r="A3404" t="str">
            <v>AUF_TAX_DABO_EA_BOY</v>
          </cell>
        </row>
        <row r="3405">
          <cell r="A3405" t="str">
            <v>VORT_OE_TEV_AUSL_03_13_BOY</v>
          </cell>
        </row>
        <row r="3406">
          <cell r="A3406" t="str">
            <v>VERL_RED_PAR_15_AUSL_DIV_V_03_13_BOY</v>
          </cell>
        </row>
        <row r="3407">
          <cell r="A3407" t="str">
            <v>VERL_RED_PAR_15_VERL_23_ABS1_NR4_BOY</v>
          </cell>
        </row>
        <row r="3408">
          <cell r="A3408" t="str">
            <v>VERL_RED_PAR_15_DEVISEN_BOY</v>
          </cell>
        </row>
        <row r="3409">
          <cell r="A3409" t="str">
            <v>VERL_RED_PAR_15_AO_NO_AKT_BOY</v>
          </cell>
        </row>
        <row r="3410">
          <cell r="A3410" t="str">
            <v>VERL_RED_PAR_15_AO_NO_AKT_ABGST_BOY</v>
          </cell>
        </row>
        <row r="3411">
          <cell r="A3411" t="str">
            <v>VERL_RED_PAR_15_AO_AKT_BOY</v>
          </cell>
        </row>
        <row r="3412">
          <cell r="A3412" t="str">
            <v>VERL_RED_PAR_15_AO_AKT_ABGST_BOY</v>
          </cell>
        </row>
        <row r="3413">
          <cell r="A3413" t="str">
            <v>VERL_RED_PAR_15_STFR_IMMOG_10J_BOY</v>
          </cell>
        </row>
        <row r="3414">
          <cell r="A3414" t="str">
            <v>VERL_RED_PAR_15_INL_DIV_V_03_13_BOY</v>
          </cell>
        </row>
        <row r="3415">
          <cell r="A3415" t="str">
            <v>VERL_RED_PAR_15_INL_DIV_03_13_BOY</v>
          </cell>
        </row>
        <row r="3416">
          <cell r="A3416" t="str">
            <v>VERL_RED_PAR_15_AUSL_DIV_03_13_BOY</v>
          </cell>
        </row>
        <row r="3417">
          <cell r="A3417" t="str">
            <v>VERL_RED_PAR_15_ZE_NO_TIS_BOY</v>
          </cell>
        </row>
        <row r="3418">
          <cell r="A3418" t="str">
            <v>VV_ST_MERK_UEBERN_AO_BOY</v>
          </cell>
        </row>
        <row r="3419">
          <cell r="A3419" t="str">
            <v>SUM_END_DT_BOY</v>
          </cell>
        </row>
        <row r="3420">
          <cell r="A3420" t="str">
            <v>HR_VORT_AGLE_OE_BOY</v>
          </cell>
        </row>
        <row r="3421">
          <cell r="A3421" t="str">
            <v>ST_VORT_DEVISEN_BOY</v>
          </cell>
        </row>
        <row r="3422">
          <cell r="A3422" t="str">
            <v>ST_VORT_RENTEN_VOR_ABGST_BOY</v>
          </cell>
        </row>
        <row r="3423">
          <cell r="A3423" t="str">
            <v>ST_VORT_VG_IMMO_AUSSERH_10J_BOY</v>
          </cell>
        </row>
        <row r="3424">
          <cell r="A3424" t="str">
            <v>ST_VORT_AKTIEN_VOR_ABGST_BOY</v>
          </cell>
        </row>
        <row r="3425">
          <cell r="A3425" t="str">
            <v>GV_ZE_TIS_BOY</v>
          </cell>
        </row>
        <row r="3426">
          <cell r="A3426" t="str">
            <v>QS_FIK_DIV_03_13_BOY</v>
          </cell>
        </row>
        <row r="3427">
          <cell r="A3427" t="str">
            <v>Konto_9465000_10_BOY</v>
          </cell>
        </row>
        <row r="3428">
          <cell r="A3428" t="str">
            <v>Konto_9466000_09_BOY</v>
          </cell>
        </row>
        <row r="3429">
          <cell r="A3429" t="str">
            <v>Konto_9466000_10_BOY</v>
          </cell>
        </row>
        <row r="3430">
          <cell r="A3430" t="str">
            <v>Konto_9467000_09_BOY</v>
          </cell>
        </row>
        <row r="3431">
          <cell r="A3431" t="str">
            <v>Konto_9467000_10_BOY</v>
          </cell>
        </row>
        <row r="3432">
          <cell r="A3432" t="str">
            <v>Konto_2010000_BOY</v>
          </cell>
        </row>
        <row r="3433">
          <cell r="A3433" t="str">
            <v>ERT_SOE_QUESTERST_BOY</v>
          </cell>
        </row>
        <row r="3434">
          <cell r="A3434" t="str">
            <v>ERT_SOE_QUESTERST_EA_BOY</v>
          </cell>
        </row>
        <row r="3435">
          <cell r="A3435" t="str">
            <v>VERL_RED_PAR_15_ZE_TIS_BOY</v>
          </cell>
        </row>
        <row r="3436">
          <cell r="A3436" t="str">
            <v>VERL_RED_PAR_15_INL_REITS_BOY</v>
          </cell>
        </row>
        <row r="3437">
          <cell r="A3437" t="str">
            <v>VERL_RED_PAR_15_AUSL_REITS_BOY</v>
          </cell>
        </row>
        <row r="3438">
          <cell r="A3438" t="str">
            <v>VERL_RED_PAR_15_INL_GRUNDSTERTR_BOY</v>
          </cell>
        </row>
        <row r="3439">
          <cell r="A3439" t="str">
            <v>VERL_RED_PAR_15_DBA_ERTR_BOY</v>
          </cell>
        </row>
        <row r="3440">
          <cell r="A3440" t="str">
            <v>VERL_RED_PAR_15_ZINSSCHRANKE_BOY</v>
          </cell>
        </row>
        <row r="3441">
          <cell r="A3441" t="str">
            <v>HR_JSK_INL_GRUNDSTERTR_BOY</v>
          </cell>
        </row>
        <row r="3442">
          <cell r="A3442" t="str">
            <v>HR_JSK_INL_DIV_V_03_13_BOY</v>
          </cell>
        </row>
        <row r="3443">
          <cell r="A3443" t="str">
            <v>HR_JSK_INL_DIV_03_13_BOY</v>
          </cell>
        </row>
        <row r="3444">
          <cell r="A3444" t="str">
            <v>HR_JSK_AUSL_DIV_V_03_13_BOY</v>
          </cell>
        </row>
        <row r="3445">
          <cell r="A3445" t="str">
            <v>HR_JSK_AUSL_DIV_03_13_BOY</v>
          </cell>
        </row>
        <row r="3446">
          <cell r="A3446" t="str">
            <v>HR_JSK_INL_REITS_BOY</v>
          </cell>
        </row>
        <row r="3447">
          <cell r="A3447" t="str">
            <v>HR_JSK_AUSL_REITS_BOY</v>
          </cell>
        </row>
        <row r="3448">
          <cell r="A3448" t="str">
            <v>HR_JSK_DBA_STFR_BOY</v>
          </cell>
        </row>
        <row r="3449">
          <cell r="A3449" t="str">
            <v>HR_JSK_NICHT_STEUERB_EIN_BOY</v>
          </cell>
        </row>
        <row r="3450">
          <cell r="A3450" t="str">
            <v>ST_VORT_RENTEN_ABGST_BOY</v>
          </cell>
        </row>
        <row r="3451">
          <cell r="A3451" t="str">
            <v>ST_VORT_AKTIEN_ABGST_BOY</v>
          </cell>
        </row>
        <row r="3452">
          <cell r="A3452" t="str">
            <v>Konto_9467101_09_BOY</v>
          </cell>
        </row>
        <row r="3453">
          <cell r="A3453" t="str">
            <v>Konto_9467102_09_BOY</v>
          </cell>
        </row>
        <row r="3454">
          <cell r="A3454" t="str">
            <v>Konto_9467103_09_BOY</v>
          </cell>
        </row>
        <row r="3455">
          <cell r="A3455" t="str">
            <v>Konto_9467104_09_BOY</v>
          </cell>
        </row>
        <row r="3456">
          <cell r="A3456" t="str">
            <v>Konto_9467105_09_BOY</v>
          </cell>
        </row>
        <row r="3457">
          <cell r="A3457" t="str">
            <v>Konto_9467106_09_BOY</v>
          </cell>
        </row>
        <row r="3458">
          <cell r="A3458" t="str">
            <v>Konto_9467101_10_BOY</v>
          </cell>
        </row>
        <row r="3459">
          <cell r="A3459" t="str">
            <v>Konto_9467102_10_BOY</v>
          </cell>
        </row>
        <row r="3460">
          <cell r="A3460" t="str">
            <v>Konto_9467103_10_BOY</v>
          </cell>
        </row>
        <row r="3461">
          <cell r="A3461" t="str">
            <v>Konto_9467104_10_BOY</v>
          </cell>
        </row>
        <row r="3462">
          <cell r="A3462" t="str">
            <v>Konto_9467106_10_BOY</v>
          </cell>
        </row>
        <row r="3463">
          <cell r="A3463" t="str">
            <v>AB_AUSSCH_NICHT_STEUERB_EIN_BOY</v>
          </cell>
        </row>
        <row r="3464">
          <cell r="A3464" t="str">
            <v>DIV_A_INL_KEST_45_Konto_BOY</v>
          </cell>
        </row>
        <row r="3465">
          <cell r="A3465" t="str">
            <v>LFD_KV_ZSSWAPS_BOY</v>
          </cell>
        </row>
        <row r="3466">
          <cell r="A3466" t="str">
            <v>LFD_KG_ZSSWAPS_EA_BOY</v>
          </cell>
        </row>
        <row r="3467">
          <cell r="A3467" t="str">
            <v>LFD_KV_ZSSWAPS_EA_BOY</v>
          </cell>
        </row>
        <row r="3468">
          <cell r="A3468" t="str">
            <v>AB_THES_AO_ERTRÄGE_TG_BOY</v>
          </cell>
        </row>
        <row r="3469">
          <cell r="A3469" t="str">
            <v>AB_THES_AO_ERTRÄGE_ABGST_BOY</v>
          </cell>
        </row>
        <row r="3470">
          <cell r="A3470" t="str">
            <v>AB_THES_AO_ERTRÄGE_STSKG_ABGST_BOY</v>
          </cell>
        </row>
        <row r="3471">
          <cell r="A3471" t="str">
            <v>DIV_A_INL_KEST_03_13_BOY</v>
          </cell>
        </row>
        <row r="3472">
          <cell r="A3472" t="str">
            <v>ST_BMG_ANR_DIV_03_13_BOY</v>
          </cell>
        </row>
        <row r="3473">
          <cell r="A3473" t="str">
            <v>ST_QS_ANR_DIV_03_13_BOY</v>
          </cell>
        </row>
        <row r="3474">
          <cell r="A3474" t="str">
            <v>ST_BMG_FIK_ANR_DIV_03_13_BOY</v>
          </cell>
        </row>
        <row r="3475">
          <cell r="A3475" t="str">
            <v>ST_QS_FIK_ANR_DIV_03_13_BOY</v>
          </cell>
        </row>
        <row r="3476">
          <cell r="A3476" t="str">
            <v>ST_BMG_ANR_REITS_BOY</v>
          </cell>
        </row>
        <row r="3477">
          <cell r="A3477" t="str">
            <v>ST_QS_ANR_REITS_BOY</v>
          </cell>
        </row>
        <row r="3478">
          <cell r="A3478" t="str">
            <v>ST_BMG_FIK_ANR_REITS_BOY</v>
          </cell>
        </row>
        <row r="3479">
          <cell r="A3479" t="str">
            <v>ST_QS_FIK_ANR_REITS_BOY</v>
          </cell>
        </row>
        <row r="3480">
          <cell r="A3480" t="str">
            <v>HR_ZI_WP_INL_TIS_BOY</v>
          </cell>
        </row>
        <row r="3481">
          <cell r="A3481" t="str">
            <v>LFD_KG_TRS_BOY</v>
          </cell>
        </row>
        <row r="3482">
          <cell r="A3482" t="str">
            <v>LFD_KG_TRS_EA_BOY</v>
          </cell>
        </row>
        <row r="3483">
          <cell r="A3483" t="str">
            <v>LFD_KV_TRS_BOY</v>
          </cell>
        </row>
        <row r="3484">
          <cell r="A3484" t="str">
            <v>LFD_KV_TRS_EA_BOY</v>
          </cell>
        </row>
        <row r="3485">
          <cell r="A3485" t="str">
            <v>HR_ZWG_INV_GFB_BOY</v>
          </cell>
        </row>
        <row r="3486">
          <cell r="A3486" t="str">
            <v>HR_FI_INV_GFB_BOY</v>
          </cell>
        </row>
        <row r="3487">
          <cell r="A3487" t="str">
            <v>HR_ZWG_INV_TIS_BOY</v>
          </cell>
        </row>
        <row r="3488">
          <cell r="A3488" t="str">
            <v>HR_SO_INV_GFB_BOY</v>
          </cell>
        </row>
        <row r="3489">
          <cell r="A3489" t="str">
            <v>HR_Z_WP_INL_GFB_BOY</v>
          </cell>
        </row>
        <row r="3490">
          <cell r="A3490" t="str">
            <v>HR_ZI_WP_AUSL_TIS_BOY</v>
          </cell>
        </row>
        <row r="3491">
          <cell r="A3491" t="str">
            <v>HR_ZI_WP_AUSL_GFB_BOY</v>
          </cell>
        </row>
        <row r="3492">
          <cell r="A3492" t="str">
            <v>HR_ZI_INV_GFB_BOY</v>
          </cell>
        </row>
        <row r="3493">
          <cell r="A3493" t="str">
            <v>HR_ZI_FI_INL_TIS_BOY</v>
          </cell>
        </row>
        <row r="3494">
          <cell r="A3494" t="str">
            <v>HR_ZI_FI_AUSL_TIS_BOY</v>
          </cell>
        </row>
        <row r="3495">
          <cell r="A3495" t="str">
            <v>HR_ZI_FI_INL_GFB_BOY</v>
          </cell>
        </row>
        <row r="3496">
          <cell r="A3496" t="str">
            <v>HR_ZI_FI_AUSL_GFB_BOY</v>
          </cell>
        </row>
        <row r="3497">
          <cell r="A3497" t="str">
            <v>HR_QS_ZI_TIS_BOY</v>
          </cell>
        </row>
        <row r="3498">
          <cell r="A3498" t="str">
            <v>HR_QS_ZI_GFB_BOY</v>
          </cell>
        </row>
        <row r="3499">
          <cell r="A3499" t="str">
            <v>HR_WPL_ERT_BOY</v>
          </cell>
        </row>
        <row r="3500">
          <cell r="A3500" t="str">
            <v>HR_BESTPROV_BOY</v>
          </cell>
        </row>
        <row r="3501">
          <cell r="A3501" t="str">
            <v>HR_SONST_ERT_BOY</v>
          </cell>
        </row>
        <row r="3502">
          <cell r="A3502" t="str">
            <v>ST_INV_ERT_ZS_BOY</v>
          </cell>
        </row>
        <row r="3503">
          <cell r="A3503" t="str">
            <v>ZF_ERTR_SCHAETZ_ZINS_BOY</v>
          </cell>
        </row>
        <row r="3504">
          <cell r="A3504" t="str">
            <v>ZF_ERTR_SCHAETZ_DIV_INL_BOY</v>
          </cell>
        </row>
        <row r="3505">
          <cell r="A3505" t="str">
            <v>Konto_9451001_09_BOY</v>
          </cell>
        </row>
        <row r="3506">
          <cell r="A3506" t="str">
            <v>Konto_9451001_10_BOY</v>
          </cell>
        </row>
        <row r="3507">
          <cell r="A3507" t="str">
            <v>Konto_9452001_09_BOY</v>
          </cell>
        </row>
        <row r="3508">
          <cell r="A3508" t="str">
            <v>Konto_9452001_10_BOY</v>
          </cell>
        </row>
        <row r="3509">
          <cell r="A3509" t="str">
            <v>HR_ZWA_ZI_TIS_BOY</v>
          </cell>
        </row>
        <row r="3510">
          <cell r="A3510" t="str">
            <v>HR_ZWA_ZI_GFB_BOY</v>
          </cell>
        </row>
        <row r="3511">
          <cell r="A3511" t="str">
            <v>HR_ZWA_INL_GRUNDSTERT_BOY</v>
          </cell>
        </row>
        <row r="3512">
          <cell r="A3512" t="str">
            <v>HR_ZWA_INL_DIV_V_03_13_BOY</v>
          </cell>
        </row>
        <row r="3513">
          <cell r="A3513" t="str">
            <v>HR_ZWA_INL_DIV_03_13_BOY</v>
          </cell>
        </row>
        <row r="3514">
          <cell r="A3514" t="str">
            <v>HR_ZWA_AUSL_DIV_V_03_13_BOY</v>
          </cell>
        </row>
        <row r="3515">
          <cell r="A3515" t="str">
            <v>HR_ZWA_AUSL_DIV_03_13_BOY</v>
          </cell>
        </row>
        <row r="3516">
          <cell r="A3516" t="str">
            <v>HR_ZWA_INL_REITS_BOY</v>
          </cell>
        </row>
        <row r="3517">
          <cell r="A3517" t="str">
            <v>HR_ZWA_AUSL_REITS_BOY</v>
          </cell>
        </row>
        <row r="3518">
          <cell r="A3518" t="str">
            <v>HR_ZWA_DEVISEN_BOY</v>
          </cell>
        </row>
        <row r="3519">
          <cell r="A3519" t="str">
            <v>HR_ZWA_RENTEN_VOR_ABGST_BOY</v>
          </cell>
        </row>
        <row r="3520">
          <cell r="A3520" t="str">
            <v>HR_ZWA_AKTIEN_VOR_ABGST_BOY</v>
          </cell>
        </row>
        <row r="3521">
          <cell r="A3521" t="str">
            <v>HR_ZWA_RENTEN_ABGST_BOY</v>
          </cell>
        </row>
        <row r="3522">
          <cell r="A3522" t="str">
            <v>HR_ZWA_AKTIEN_ABGST_BOY</v>
          </cell>
        </row>
        <row r="3523">
          <cell r="A3523" t="str">
            <v>HR_ZWA_DBA_STFR_BOY</v>
          </cell>
        </row>
        <row r="3524">
          <cell r="A3524" t="str">
            <v>HR_ZWA_NICHT_STEUERB_EIN_BOY</v>
          </cell>
        </row>
        <row r="3525">
          <cell r="A3525" t="str">
            <v>DIV_A_INL_KEST_45_BOY</v>
          </cell>
        </row>
        <row r="3526">
          <cell r="A3526" t="str">
            <v>BMG_ANR_DIV_03_13_KORR_BOY</v>
          </cell>
        </row>
        <row r="3527">
          <cell r="A3527" t="str">
            <v>QS_A_AUSL_03_13_KORR_BOY</v>
          </cell>
        </row>
        <row r="3528">
          <cell r="A3528" t="str">
            <v>ABZUGSPAUSCH_DIV_TEV_AUSL_EOY</v>
          </cell>
        </row>
        <row r="3529">
          <cell r="A3529" t="str">
            <v>LFD_KG_WP_INV_STSKG_BS_EOY</v>
          </cell>
        </row>
        <row r="3530">
          <cell r="A3530" t="str">
            <v>LFD_KG_WP_INV_STSKG_AS_EOY</v>
          </cell>
        </row>
        <row r="3531">
          <cell r="A3531" t="str">
            <v>LFD_KG_WP_INV_AS_EOY</v>
          </cell>
        </row>
        <row r="3532">
          <cell r="A3532" t="str">
            <v>LFD_KG_WP_INV_BS_EOY</v>
          </cell>
        </row>
        <row r="3533">
          <cell r="A3533" t="str">
            <v>VORT_OE_TEV_INL_EOY</v>
          </cell>
        </row>
        <row r="3534">
          <cell r="A3534" t="str">
            <v>VORT_OE_TEV_AUSL_EOY</v>
          </cell>
        </row>
        <row r="3535">
          <cell r="A3535" t="str">
            <v>AB_AUSSCH_DIV_TEV_INL_EOY</v>
          </cell>
        </row>
        <row r="3536">
          <cell r="A3536" t="str">
            <v>AB_AUSSCH_DIV_TEV_AUSL_EOY</v>
          </cell>
        </row>
        <row r="3537">
          <cell r="A3537" t="str">
            <v>ABZUGSPAUSCHALE_AV_EOY</v>
          </cell>
        </row>
        <row r="3538">
          <cell r="A3538" t="str">
            <v>VV_DIV_AKT_AUSL_STEUER_EOY</v>
          </cell>
        </row>
        <row r="3539">
          <cell r="A3539" t="str">
            <v>VV_DIV_AKT_INL_STEUER_EOY</v>
          </cell>
        </row>
        <row r="3540">
          <cell r="A3540" t="str">
            <v>VV_DIV_REIT_INL_STEUER_EOY</v>
          </cell>
        </row>
        <row r="3541">
          <cell r="A3541" t="str">
            <v>VV_ZE_TIS_EOY</v>
          </cell>
        </row>
        <row r="3542">
          <cell r="A3542" t="str">
            <v>VV_ZE_GFB_EOY</v>
          </cell>
        </row>
        <row r="3543">
          <cell r="A3543" t="str">
            <v>ERT_ZE_NO_TIS_AV_EOY</v>
          </cell>
        </row>
        <row r="3544">
          <cell r="A3544" t="str">
            <v>ZF_AFA_EOY</v>
          </cell>
        </row>
        <row r="3545">
          <cell r="A3545" t="str">
            <v>QSA_INV_TEV_EOY</v>
          </cell>
        </row>
        <row r="3546">
          <cell r="A3546" t="str">
            <v>QSA_INV_ZE_TIS_EOY</v>
          </cell>
        </row>
        <row r="3547">
          <cell r="A3547" t="str">
            <v>VV_OE_IMMO_EOY</v>
          </cell>
        </row>
        <row r="3548">
          <cell r="A3548" t="str">
            <v>QS_ANR_DIV_EOY</v>
          </cell>
        </row>
        <row r="3549">
          <cell r="A3549" t="str">
            <v>QS_ANR_ZNS_EOY</v>
          </cell>
        </row>
        <row r="3550">
          <cell r="A3550" t="str">
            <v>QS_FIK_DIV_EOY</v>
          </cell>
        </row>
        <row r="3551">
          <cell r="A3551" t="str">
            <v>QS_FIK_ZNS_EOY</v>
          </cell>
        </row>
        <row r="3552">
          <cell r="A3552" t="str">
            <v>BMG_FIK_DIV_EOY</v>
          </cell>
        </row>
        <row r="3553">
          <cell r="A3553" t="str">
            <v>BMG_FIK_ZNS_EOY</v>
          </cell>
        </row>
        <row r="3554">
          <cell r="A3554" t="str">
            <v>BMG_ANR_ZNS_EOY</v>
          </cell>
        </row>
        <row r="3555">
          <cell r="A3555" t="str">
            <v>BMG_ANR_DIV_EOY</v>
          </cell>
        </row>
        <row r="3556">
          <cell r="A3556" t="str">
            <v>ERT_SOE_STFREI_EOY</v>
          </cell>
        </row>
        <row r="3557">
          <cell r="A3557" t="str">
            <v>ERT_SOE_STFREI_EA_EOY</v>
          </cell>
        </row>
        <row r="3558">
          <cell r="A3558" t="str">
            <v>VORT_OE_STFREI_EINLKTO_EOY</v>
          </cell>
        </row>
        <row r="3559">
          <cell r="A3559" t="str">
            <v>VORT_OE_STFREI_EINLKTO_EA_EOY</v>
          </cell>
        </row>
        <row r="3560">
          <cell r="A3560" t="str">
            <v>LFD_AO_TG_GUV_EA_1_EOY</v>
          </cell>
        </row>
        <row r="3561">
          <cell r="A3561" t="str">
            <v>ERT_SOE_BESTANDSPROVISION_EOY</v>
          </cell>
        </row>
        <row r="3562">
          <cell r="A3562" t="str">
            <v>ERT_SOE_BESTPROV_EA_EOY</v>
          </cell>
        </row>
        <row r="3563">
          <cell r="A3563" t="str">
            <v>Konto 9451000_09_EOY</v>
          </cell>
        </row>
        <row r="3564">
          <cell r="A3564" t="str">
            <v>Konto 9451000_10_EOY</v>
          </cell>
        </row>
        <row r="3565">
          <cell r="A3565" t="str">
            <v>Konto 9452000_09_EOY</v>
          </cell>
        </row>
        <row r="3566">
          <cell r="A3566" t="str">
            <v>Konto 9457000_09_EOY</v>
          </cell>
        </row>
        <row r="3567">
          <cell r="A3567" t="str">
            <v>Konto 9457000_10_EOY</v>
          </cell>
        </row>
        <row r="3568">
          <cell r="A3568" t="str">
            <v>Konto 9458000_09_EOY</v>
          </cell>
        </row>
        <row r="3569">
          <cell r="A3569" t="str">
            <v>Konto 9458000_10_EOY</v>
          </cell>
        </row>
        <row r="3570">
          <cell r="A3570" t="str">
            <v>Konto 9461000_09_EOY</v>
          </cell>
        </row>
        <row r="3571">
          <cell r="A3571" t="str">
            <v>Konto 9461000_10_EOY</v>
          </cell>
        </row>
        <row r="3572">
          <cell r="A3572" t="str">
            <v>Konto 9462000_09_EOY</v>
          </cell>
        </row>
        <row r="3573">
          <cell r="A3573" t="str">
            <v>Konto 9462000_10_EOY</v>
          </cell>
        </row>
        <row r="3574">
          <cell r="A3574" t="str">
            <v>QS_ANR_REITS_EOY</v>
          </cell>
        </row>
        <row r="3575">
          <cell r="A3575" t="str">
            <v>BMG_ANR_REITS_EOY</v>
          </cell>
        </row>
        <row r="3576">
          <cell r="A3576" t="str">
            <v>QS_A_AUSL_REITS_EOY</v>
          </cell>
        </row>
        <row r="3577">
          <cell r="A3577" t="str">
            <v>QS_A_AUSL_REITS_EA_EOY</v>
          </cell>
        </row>
        <row r="3578">
          <cell r="A3578" t="str">
            <v>AB_ABGEF_QS_REITS_EOY</v>
          </cell>
        </row>
        <row r="3579">
          <cell r="A3579" t="str">
            <v>VORT_OE_REITS_INL_EOY</v>
          </cell>
        </row>
        <row r="3580">
          <cell r="A3580" t="str">
            <v>VORT_OE REITS_AUSL_EOY</v>
          </cell>
        </row>
        <row r="3581">
          <cell r="A3581" t="str">
            <v>AB_AUSSCH_IR_EOY</v>
          </cell>
        </row>
        <row r="3582">
          <cell r="A3582" t="str">
            <v>AB_ABGEF_QS_EOY</v>
          </cell>
        </row>
        <row r="3583">
          <cell r="A3583" t="str">
            <v>AB_AUSSCH_OE_VERST_EOY</v>
          </cell>
        </row>
        <row r="3584">
          <cell r="A3584" t="str">
            <v>AB_AUSSCH_DBA_EOY</v>
          </cell>
        </row>
        <row r="3585">
          <cell r="A3585" t="str">
            <v>BESTGR_AUSSCH_ERT_GJ_EOY</v>
          </cell>
        </row>
        <row r="3586">
          <cell r="A3586" t="str">
            <v>EOY_6599001_03_EOY</v>
          </cell>
        </row>
        <row r="3587">
          <cell r="A3587" t="str">
            <v>X1_EOY</v>
          </cell>
        </row>
        <row r="3588">
          <cell r="A3588" t="str">
            <v>GEMEINKOSTEN_TEV_AUSL_R_PBS_EOY</v>
          </cell>
        </row>
        <row r="3589">
          <cell r="A3589" t="str">
            <v>GEMEINKOSTEN_REST_TIS_PBS_EOY</v>
          </cell>
        </row>
        <row r="3590">
          <cell r="A3590" t="str">
            <v>GEMEINKOSTEN_REST_TIS_R_PBS_EOY</v>
          </cell>
        </row>
        <row r="3591">
          <cell r="A3591" t="str">
            <v>GEMEINKOSTEN_REST_GFB_PBS_EOY</v>
          </cell>
        </row>
        <row r="3592">
          <cell r="A3592" t="str">
            <v>GEMEINKOSTEN_REST_GFB_R_PBS_EOY</v>
          </cell>
        </row>
        <row r="3593">
          <cell r="A3593" t="str">
            <v>GEMEINKOSTEN_REITS_INL_R_PBS_EOY</v>
          </cell>
        </row>
        <row r="3594">
          <cell r="A3594" t="str">
            <v>GEMEINKOSTEN_REITS_AUSL_R_PBS_EOY</v>
          </cell>
        </row>
        <row r="3595">
          <cell r="A3595" t="str">
            <v>DIV_A_INL_STRFR_EOY</v>
          </cell>
        </row>
        <row r="3596">
          <cell r="A3596" t="str">
            <v>DIR_KOSTEN_ZAST_TIS_EOY</v>
          </cell>
        </row>
        <row r="3597">
          <cell r="A3597" t="str">
            <v>DIR_KOSTEN_ZAST_NO_TIS_EOY</v>
          </cell>
        </row>
        <row r="3598">
          <cell r="A3598" t="str">
            <v>QS_ANR_DIV_BER_EOY</v>
          </cell>
        </row>
        <row r="3599">
          <cell r="A3599" t="str">
            <v>KG_WP_INV_LFD_EOY</v>
          </cell>
        </row>
        <row r="3600">
          <cell r="A3600" t="str">
            <v>LFD_KG_WP_INV_STSKG_EA_EOY</v>
          </cell>
        </row>
        <row r="3601">
          <cell r="A3601" t="str">
            <v>LFD_KG_TG_OPT_EOY</v>
          </cell>
        </row>
        <row r="3602">
          <cell r="A3602" t="str">
            <v>LFD_KG_WP_ABGST_EOY</v>
          </cell>
        </row>
        <row r="3603">
          <cell r="A3603" t="str">
            <v>LFD_KG_TG_OPT_ABGST_EOY</v>
          </cell>
        </row>
        <row r="3604">
          <cell r="A3604" t="str">
            <v>LFD_KV_FX_EOY</v>
          </cell>
        </row>
        <row r="3605">
          <cell r="A3605" t="str">
            <v>KV_WP_LFD_EA_EOY</v>
          </cell>
        </row>
        <row r="3606">
          <cell r="A3606" t="str">
            <v>AB_AUSSCH_AKT_EOY</v>
          </cell>
        </row>
        <row r="3607">
          <cell r="A3607" t="str">
            <v>AB_AUSSCH_ZE_NO_TIS_EOY</v>
          </cell>
        </row>
        <row r="3608">
          <cell r="A3608" t="str">
            <v>BRUTTO_ERTR_ZAST_EA2_EOY</v>
          </cell>
        </row>
        <row r="3609">
          <cell r="A3609" t="str">
            <v>INL_KEST_DIV_EOY</v>
          </cell>
        </row>
        <row r="3610">
          <cell r="A3610" t="str">
            <v>VORT_OE_REITS_AUSL_EOY</v>
          </cell>
        </row>
        <row r="3611">
          <cell r="A3611" t="str">
            <v>VORT_ZUFUEHR_SV_EOY</v>
          </cell>
        </row>
        <row r="3612">
          <cell r="A3612" t="str">
            <v>VORT_ZUFUEHR_SV_EA_EOY</v>
          </cell>
        </row>
        <row r="3613">
          <cell r="A3613" t="str">
            <v>BESTGR_AUSSCH_ERT_VORTRAG_EOY</v>
          </cell>
        </row>
        <row r="3614">
          <cell r="A3614" t="str">
            <v>AUF_ADFEE_EOY</v>
          </cell>
        </row>
        <row r="3615">
          <cell r="A3615" t="str">
            <v>AUF_ADFEE_EA_EOY</v>
          </cell>
        </row>
        <row r="3616">
          <cell r="A3616" t="str">
            <v>QS_Z_AUSL_EOY</v>
          </cell>
        </row>
        <row r="3617">
          <cell r="A3617" t="str">
            <v>QS_Z_AUSL_EA_EOY</v>
          </cell>
        </row>
        <row r="3618">
          <cell r="A3618" t="str">
            <v>VV_DIV_REIT_AUSL_STEUER_EOY</v>
          </cell>
        </row>
        <row r="3619">
          <cell r="A3619" t="str">
            <v>BRUTTO_ERTR_ZAST_2_EOY</v>
          </cell>
        </row>
        <row r="3620">
          <cell r="A3620" t="str">
            <v>GEMEINKOSTEN_INL_GRUNDSTERTR_PBS_EOY</v>
          </cell>
        </row>
        <row r="3621">
          <cell r="A3621" t="str">
            <v>GEMEINKOSTEN_INL_GRUNDSTERTR_R_PBS_EOY</v>
          </cell>
        </row>
        <row r="3622">
          <cell r="A3622" t="str">
            <v>ERT_INV_INL_GRUNDST_EOY</v>
          </cell>
        </row>
        <row r="3623">
          <cell r="A3623" t="str">
            <v>ERT_INV_INL_GRUNDST_EA_EOY</v>
          </cell>
        </row>
        <row r="3624">
          <cell r="A3624" t="str">
            <v>VORT_OE_INL_GRUNDSTERTR_EOY</v>
          </cell>
        </row>
        <row r="3625">
          <cell r="A3625" t="str">
            <v>VV_INL_GRUNDSTERTR_STEUER_EOY</v>
          </cell>
        </row>
        <row r="3626">
          <cell r="A3626" t="str">
            <v>AB_AUSSCH_INL_GRUNDSTERTR_EOY</v>
          </cell>
        </row>
        <row r="3627">
          <cell r="A3627" t="str">
            <v>AB_AUSSCH_AKT_ABGST_EOY</v>
          </cell>
        </row>
        <row r="3628">
          <cell r="A3628" t="str">
            <v>AB_AUSSCH_ZE_VV_PVG_EOY</v>
          </cell>
        </row>
        <row r="3629">
          <cell r="A3629" t="str">
            <v>AB_AUSSCH_DIV_TEV_EOY</v>
          </cell>
        </row>
        <row r="3630">
          <cell r="A3630" t="str">
            <v>AB_VORTRAG_DIV_TEV_EOY</v>
          </cell>
        </row>
        <row r="3631">
          <cell r="A3631" t="str">
            <v>AB_VORTRAG_OE_REST_EOY</v>
          </cell>
        </row>
        <row r="3632">
          <cell r="A3632" t="str">
            <v>AB_VOR_WP_EOY</v>
          </cell>
        </row>
        <row r="3633">
          <cell r="A3633" t="str">
            <v>AB_VOR_WP_ABGST_EOY</v>
          </cell>
        </row>
        <row r="3634">
          <cell r="A3634" t="str">
            <v>AB_VOR_DEV_EOY</v>
          </cell>
        </row>
        <row r="3635">
          <cell r="A3635" t="str">
            <v>AB_VOR_DTG_EOY</v>
          </cell>
        </row>
        <row r="3636">
          <cell r="A3636" t="str">
            <v>AB_VOR_DTG_ABGST_EOY</v>
          </cell>
        </row>
        <row r="3637">
          <cell r="A3637" t="str">
            <v>AB_VOR_TG_EOY</v>
          </cell>
        </row>
        <row r="3638">
          <cell r="A3638" t="str">
            <v>AB_VOR_TG_ABGST_EOY</v>
          </cell>
        </row>
        <row r="3639">
          <cell r="A3639" t="str">
            <v>ERT_INV_REIT_INL_EOY</v>
          </cell>
        </row>
        <row r="3640">
          <cell r="A3640" t="str">
            <v>ERT_INV_REIT_AUSL_EOY</v>
          </cell>
        </row>
        <row r="3641">
          <cell r="A3641" t="str">
            <v>DIV_R_AUSL_EOY</v>
          </cell>
        </row>
        <row r="3642">
          <cell r="A3642" t="str">
            <v>AUS_AO_AKT_BS_EOY</v>
          </cell>
        </row>
        <row r="3643">
          <cell r="A3643" t="str">
            <v>AUS_AO_AKT_AS_EOY</v>
          </cell>
        </row>
        <row r="3644">
          <cell r="A3644" t="str">
            <v>EOY_5503000_03_EOY</v>
          </cell>
        </row>
        <row r="3645">
          <cell r="A3645" t="str">
            <v>EOY_5502000_03_EOY</v>
          </cell>
        </row>
        <row r="3646">
          <cell r="A3646" t="str">
            <v>EOY_5501000_03_EOY</v>
          </cell>
        </row>
        <row r="3647">
          <cell r="A3647" t="str">
            <v>EOY_6599002_03_EOY</v>
          </cell>
        </row>
        <row r="3648">
          <cell r="A3648" t="str">
            <v>EOY_5510000_03_EOY</v>
          </cell>
        </row>
        <row r="3649">
          <cell r="A3649" t="str">
            <v>EOY_6599005_03_EOY</v>
          </cell>
        </row>
        <row r="3650">
          <cell r="A3650" t="str">
            <v>EOY_5510010_03_EOY</v>
          </cell>
        </row>
        <row r="3651">
          <cell r="A3651" t="str">
            <v>EOY_6599006_03_EOY</v>
          </cell>
        </row>
        <row r="3652">
          <cell r="A3652" t="str">
            <v>EOY_5504100_03_EOY</v>
          </cell>
        </row>
        <row r="3653">
          <cell r="A3653" t="str">
            <v>EOY_6599003_03_EOY</v>
          </cell>
        </row>
        <row r="3654">
          <cell r="A3654" t="str">
            <v>EOY_5504200_03_EOY</v>
          </cell>
        </row>
        <row r="3655">
          <cell r="A3655" t="str">
            <v>EOY_6599004_03_EOY</v>
          </cell>
        </row>
        <row r="3656">
          <cell r="A3656" t="str">
            <v>EOY_5500000_03_EOY</v>
          </cell>
        </row>
        <row r="3657">
          <cell r="A3657" t="str">
            <v>EOY_6607000_03_EOY</v>
          </cell>
        </row>
        <row r="3658">
          <cell r="A3658" t="str">
            <v>EOY_6599000_03_EOY</v>
          </cell>
        </row>
        <row r="3659">
          <cell r="A3659" t="str">
            <v>EOY_6501000_03_EOY</v>
          </cell>
        </row>
        <row r="3660">
          <cell r="A3660" t="str">
            <v>EOY_6526000_03_EOY</v>
          </cell>
        </row>
        <row r="3661">
          <cell r="A3661" t="str">
            <v>EOY_6601000_03_EOY</v>
          </cell>
        </row>
        <row r="3662">
          <cell r="A3662" t="str">
            <v>EOY_6626000_03_EOY</v>
          </cell>
        </row>
        <row r="3663">
          <cell r="A3663" t="str">
            <v>EOY_6500000_03_EOY</v>
          </cell>
        </row>
        <row r="3664">
          <cell r="A3664" t="str">
            <v>EOY_6519000_03_EOY</v>
          </cell>
        </row>
        <row r="3665">
          <cell r="A3665" t="str">
            <v>EOY_6600000_03_EOY</v>
          </cell>
        </row>
        <row r="3666">
          <cell r="A3666" t="str">
            <v>EOY_6619000_03_EOY</v>
          </cell>
        </row>
        <row r="3667">
          <cell r="A3667" t="str">
            <v>EOY_6502000_03_EOY</v>
          </cell>
        </row>
        <row r="3668">
          <cell r="A3668" t="str">
            <v>EOY_6602000_03_EOY</v>
          </cell>
        </row>
        <row r="3669">
          <cell r="A3669" t="str">
            <v>EOY_6505000_03_EOY</v>
          </cell>
        </row>
        <row r="3670">
          <cell r="A3670" t="str">
            <v>EOY_6605000_03_EOY</v>
          </cell>
        </row>
        <row r="3671">
          <cell r="A3671" t="str">
            <v>EOY_6606000_03_EOY</v>
          </cell>
        </row>
        <row r="3672">
          <cell r="A3672" t="str">
            <v>VOR_OE_TIS_EOY</v>
          </cell>
        </row>
        <row r="3673">
          <cell r="A3673" t="str">
            <v>VOR_OE_NO_TIS_EOY</v>
          </cell>
        </row>
        <row r="3674">
          <cell r="A3674" t="str">
            <v>AB_AUSSCH_R_DIV_INL_EOY</v>
          </cell>
        </row>
        <row r="3675">
          <cell r="A3675" t="str">
            <v>AB_AUSSCH_R_DIV_AUSL_EOY</v>
          </cell>
        </row>
        <row r="3676">
          <cell r="A3676" t="str">
            <v>DBA_GEMEINKOSTEN_PBS_EOY</v>
          </cell>
        </row>
        <row r="3677">
          <cell r="A3677" t="str">
            <v>GEMEINKOSTEN_TEV_INL_PBS_EOY</v>
          </cell>
        </row>
        <row r="3678">
          <cell r="A3678" t="str">
            <v>GEMEINKOSTEN_TEV_AUSL_PBS_EOY</v>
          </cell>
        </row>
        <row r="3679">
          <cell r="A3679" t="str">
            <v>GEMEINKOSTEN_REST_PBS_EOY</v>
          </cell>
        </row>
        <row r="3680">
          <cell r="A3680" t="str">
            <v>GEMEINKOSTEN_REITS_INL_PBS_EOY</v>
          </cell>
        </row>
        <row r="3681">
          <cell r="A3681" t="str">
            <v>GEMEINKOSTEN_REITS_AUSL_PBS_EOY</v>
          </cell>
        </row>
        <row r="3682">
          <cell r="A3682" t="str">
            <v>GEMEINKOSTEN_TEV_INL_R_PBS_EOY</v>
          </cell>
        </row>
        <row r="3683">
          <cell r="A3683" t="str">
            <v>QSA_ZE_EOY</v>
          </cell>
        </row>
        <row r="3684">
          <cell r="A3684" t="str">
            <v>VV_ZE_ZS_EOY</v>
          </cell>
        </row>
        <row r="3685">
          <cell r="A3685" t="str">
            <v>LFD_KG_CDS_EOY</v>
          </cell>
        </row>
        <row r="3686">
          <cell r="A3686" t="str">
            <v>LFD_KG_CDS_EA_EOY</v>
          </cell>
        </row>
        <row r="3687">
          <cell r="A3687" t="str">
            <v>LFD_KV_CDS_EA_EOY</v>
          </cell>
        </row>
        <row r="3688">
          <cell r="A3688" t="str">
            <v>LFD_KV_CDS_EOY</v>
          </cell>
        </row>
        <row r="3689">
          <cell r="A3689" t="str">
            <v>Konto 9452000_10_EOY</v>
          </cell>
        </row>
        <row r="3690">
          <cell r="A3690" t="str">
            <v>LFD_KG_DTG_ABGST_EOY</v>
          </cell>
        </row>
        <row r="3691">
          <cell r="A3691" t="str">
            <v>LFD_KG_DTG_EA_ABGST_EOY</v>
          </cell>
        </row>
        <row r="3692">
          <cell r="A3692" t="str">
            <v>TIS_ERTRÄGE_LFD_EOY</v>
          </cell>
        </row>
        <row r="3693">
          <cell r="A3693" t="str">
            <v>ZE_WP_INL_ZS_EOY</v>
          </cell>
        </row>
        <row r="3694">
          <cell r="A3694" t="str">
            <v>ZE_BKTO_INL_ZS_EOY</v>
          </cell>
        </row>
        <row r="3695">
          <cell r="A3695" t="str">
            <v>ZE_WP_AUSL_ZS_EOY</v>
          </cell>
        </row>
        <row r="3696">
          <cell r="A3696" t="str">
            <v>ZE_BKTO_AUSL_ZS_EOY</v>
          </cell>
        </row>
        <row r="3697">
          <cell r="A3697" t="str">
            <v>ZE_SO_KAP_FO_INL_ZS_EOY</v>
          </cell>
        </row>
        <row r="3698">
          <cell r="A3698" t="str">
            <v>ZE_SO_KAP_FO_AUSL_ZS_EOY</v>
          </cell>
        </row>
        <row r="3699">
          <cell r="A3699" t="str">
            <v>DIVIDENDEN_INLAND_EOY</v>
          </cell>
        </row>
        <row r="3700">
          <cell r="A3700" t="str">
            <v>DIV_A_AUSL_EOY</v>
          </cell>
        </row>
        <row r="3701">
          <cell r="A3701" t="str">
            <v>DIV_A_INL_EOY</v>
          </cell>
        </row>
        <row r="3702">
          <cell r="A3702" t="str">
            <v>DIV_A_INL_EA_EOY</v>
          </cell>
        </row>
        <row r="3703">
          <cell r="A3703" t="str">
            <v>ZE_WP_INL_EOY</v>
          </cell>
        </row>
        <row r="3704">
          <cell r="A3704" t="str">
            <v>ZE_WP_INL_EA_EOY</v>
          </cell>
        </row>
        <row r="3705">
          <cell r="A3705" t="str">
            <v>AUF_ZE_EOY</v>
          </cell>
        </row>
        <row r="3706">
          <cell r="A3706" t="str">
            <v>ZE_BK_INL_EOY</v>
          </cell>
        </row>
        <row r="3707">
          <cell r="A3707" t="str">
            <v>DIV_A_AUSL_EA_EOY</v>
          </cell>
        </row>
        <row r="3708">
          <cell r="A3708" t="str">
            <v>AUF_ZE_EA_EOY</v>
          </cell>
        </row>
        <row r="3709">
          <cell r="A3709" t="str">
            <v>AUF_VV_EOY</v>
          </cell>
        </row>
        <row r="3710">
          <cell r="A3710" t="str">
            <v>ZE_BK_INL_EA_EOY</v>
          </cell>
        </row>
        <row r="3711">
          <cell r="A3711" t="str">
            <v>AUF_VV_EA_EOY</v>
          </cell>
        </row>
        <row r="3712">
          <cell r="A3712" t="str">
            <v>QS_A_AUSL_EOY</v>
          </cell>
        </row>
        <row r="3713">
          <cell r="A3713" t="str">
            <v>QS_A_AUSL_EA_EOY</v>
          </cell>
        </row>
        <row r="3714">
          <cell r="A3714" t="str">
            <v>AUF_MGT_EOY</v>
          </cell>
        </row>
        <row r="3715">
          <cell r="A3715" t="str">
            <v>AUF_MGT_EA_EOY</v>
          </cell>
        </row>
        <row r="3716">
          <cell r="A3716" t="str">
            <v>ZE_WP_DIR_K_EOY</v>
          </cell>
        </row>
        <row r="3717">
          <cell r="A3717" t="str">
            <v>AUF_PF_EOY</v>
          </cell>
        </row>
        <row r="3718">
          <cell r="A3718" t="str">
            <v>AUF_PF_EA_EOY</v>
          </cell>
        </row>
        <row r="3719">
          <cell r="A3719" t="str">
            <v>ZE_WP_DIR_K_EA_EOY</v>
          </cell>
        </row>
        <row r="3720">
          <cell r="A3720" t="str">
            <v>AUF_VG_EOY</v>
          </cell>
        </row>
        <row r="3721">
          <cell r="A3721" t="str">
            <v>AUF_VG_EA_EOY</v>
          </cell>
        </row>
        <row r="3722">
          <cell r="A3722" t="str">
            <v>ZE_WP_AUSL_EOY</v>
          </cell>
        </row>
        <row r="3723">
          <cell r="A3723" t="str">
            <v>AUF_DB_EOY</v>
          </cell>
        </row>
        <row r="3724">
          <cell r="A3724" t="str">
            <v>AUF_DB_EA_EOY</v>
          </cell>
        </row>
        <row r="3725">
          <cell r="A3725" t="str">
            <v>ZE_WP_AUSL_EA_EOY</v>
          </cell>
        </row>
        <row r="3726">
          <cell r="A3726" t="str">
            <v>AUF_FG_EOY</v>
          </cell>
        </row>
        <row r="3727">
          <cell r="A3727" t="str">
            <v>AUF_FG_EA_EOY</v>
          </cell>
        </row>
        <row r="3728">
          <cell r="A3728" t="str">
            <v>ZE_BK_AUSL_EOY</v>
          </cell>
        </row>
        <row r="3729">
          <cell r="A3729" t="str">
            <v>ZE_BK_AUSL_EA_EOY</v>
          </cell>
        </row>
        <row r="3730">
          <cell r="A3730" t="str">
            <v>ERT_INV_ZIV_EOY</v>
          </cell>
        </row>
        <row r="3731">
          <cell r="A3731" t="str">
            <v>AUF_PRF_EOY</v>
          </cell>
        </row>
        <row r="3732">
          <cell r="A3732" t="str">
            <v>AUF_PRF_EA_EOY</v>
          </cell>
        </row>
        <row r="3733">
          <cell r="A3733" t="str">
            <v>AUF_SO_EOY</v>
          </cell>
        </row>
        <row r="3734">
          <cell r="A3734" t="str">
            <v>ERT_INV_EOY</v>
          </cell>
        </row>
        <row r="3735">
          <cell r="A3735" t="str">
            <v>AUF_SO_EA_EOY</v>
          </cell>
        </row>
        <row r="3736">
          <cell r="A3736" t="str">
            <v>ERT_INV_EA_EOY</v>
          </cell>
        </row>
        <row r="3737">
          <cell r="A3737" t="str">
            <v>ERT_INV_STRFR_EOY</v>
          </cell>
        </row>
        <row r="3738">
          <cell r="A3738" t="str">
            <v>ERT_INV_STRFR_EA_EOY</v>
          </cell>
        </row>
        <row r="3739">
          <cell r="A3739" t="str">
            <v>WPL_ERT_EOY</v>
          </cell>
        </row>
        <row r="3740">
          <cell r="A3740" t="str">
            <v>WPL_ERT_EA_EOY</v>
          </cell>
        </row>
        <row r="3741">
          <cell r="A3741" t="str">
            <v>ERT_SOE_EOY</v>
          </cell>
        </row>
        <row r="3742">
          <cell r="A3742" t="str">
            <v>ERT_SOE_EA_EOY</v>
          </cell>
        </row>
        <row r="3743">
          <cell r="A3743" t="str">
            <v>LFD_AO_GUV_EOY</v>
          </cell>
        </row>
        <row r="3744">
          <cell r="A3744" t="str">
            <v>LFD_AO_GUV_EA_EOY</v>
          </cell>
        </row>
        <row r="3745">
          <cell r="A3745" t="str">
            <v>LFD_AO_TG_GUV_EOY</v>
          </cell>
        </row>
        <row r="3746">
          <cell r="A3746" t="str">
            <v>LFD_AO_TG_GUV_EA_EOY</v>
          </cell>
        </row>
        <row r="3747">
          <cell r="A3747" t="str">
            <v>LFD_AO_NTG_GUV_EOY</v>
          </cell>
        </row>
        <row r="3748">
          <cell r="A3748" t="str">
            <v>LFD_AO_NTG_GUV_EA_EOY</v>
          </cell>
        </row>
        <row r="3749">
          <cell r="A3749" t="str">
            <v>EA_KTO_EOY</v>
          </cell>
        </row>
        <row r="3750">
          <cell r="A3750" t="str">
            <v>KG_WP_LFD_EOY</v>
          </cell>
        </row>
        <row r="3751">
          <cell r="A3751" t="str">
            <v>KG_WP_LFD_EA_EOY</v>
          </cell>
        </row>
        <row r="3752">
          <cell r="A3752" t="str">
            <v>KG_WP_INV_LFD_EA_EOY</v>
          </cell>
        </row>
        <row r="3753">
          <cell r="A3753" t="str">
            <v>LFD_KG_WP_STSKG_EOY</v>
          </cell>
        </row>
        <row r="3754">
          <cell r="A3754" t="str">
            <v>LFD_KG_WP_STSKG_EA_EOY</v>
          </cell>
        </row>
        <row r="3755">
          <cell r="A3755" t="str">
            <v>LFD_KG_WP_INV_STSKG_EOY</v>
          </cell>
        </row>
        <row r="3756">
          <cell r="A3756" t="str">
            <v>KG_WP_INV_IMMO_LFD_EOY</v>
          </cell>
        </row>
        <row r="3757">
          <cell r="A3757" t="str">
            <v>KG_WP_INV_IMMO_LFD_EA_EOY</v>
          </cell>
        </row>
        <row r="3758">
          <cell r="A3758" t="str">
            <v>LFD_KG_TG_EOY</v>
          </cell>
        </row>
        <row r="3759">
          <cell r="A3759" t="str">
            <v>LFD_KG_TG_EA_EOY</v>
          </cell>
        </row>
        <row r="3760">
          <cell r="A3760" t="str">
            <v>LFD_KG_DTG_EOY</v>
          </cell>
        </row>
        <row r="3761">
          <cell r="A3761" t="str">
            <v>LFD_KG_DTG_EA_EOY</v>
          </cell>
        </row>
        <row r="3762">
          <cell r="A3762" t="str">
            <v>LFD_KG_DEV_EOY</v>
          </cell>
        </row>
        <row r="3763">
          <cell r="A3763" t="str">
            <v>LFD_KG_DEV_EA_EOY</v>
          </cell>
        </row>
        <row r="3764">
          <cell r="A3764" t="str">
            <v>LFD_KG_TG_OPT_EA_EOY</v>
          </cell>
        </row>
        <row r="3765">
          <cell r="A3765" t="str">
            <v>KG_WP_LFD_ABGST_BCD_EOY</v>
          </cell>
        </row>
        <row r="3766">
          <cell r="A3766" t="str">
            <v>KG_WP_LFD_ABGST_EA_EOY</v>
          </cell>
        </row>
        <row r="3767">
          <cell r="A3767" t="str">
            <v>KG_WP_LFD_ABGST_EOY</v>
          </cell>
        </row>
        <row r="3768">
          <cell r="A3768" t="str">
            <v>LFD_KG_WP_STSKG_ABGST_EOY</v>
          </cell>
        </row>
        <row r="3769">
          <cell r="A3769" t="str">
            <v>LFD_KG_WP_STSKG_ABGST_EA_EOY</v>
          </cell>
        </row>
        <row r="3770">
          <cell r="A3770" t="str">
            <v>LFD_KG_WP_ABGST_EA_EOY</v>
          </cell>
        </row>
        <row r="3771">
          <cell r="A3771" t="str">
            <v>LFD_KG_TG_ABGST_EOY</v>
          </cell>
        </row>
        <row r="3772">
          <cell r="A3772" t="str">
            <v>LFD_KG_TG_ABGST_EA_EOY</v>
          </cell>
        </row>
        <row r="3773">
          <cell r="A3773" t="str">
            <v>LFD_KG_TG_OPT_ABGST_EA_EOY</v>
          </cell>
        </row>
        <row r="3774">
          <cell r="A3774" t="str">
            <v>KV_WP_LFD_EOY</v>
          </cell>
        </row>
        <row r="3775">
          <cell r="A3775" t="str">
            <v>KV_WP_ABGST_LFD_EOY</v>
          </cell>
        </row>
        <row r="3776">
          <cell r="A3776" t="str">
            <v>LFD_KV_WP_STSKG_EOY</v>
          </cell>
        </row>
        <row r="3777">
          <cell r="A3777" t="str">
            <v>LFD_KV_WP_STSKG_ABGST_EOY</v>
          </cell>
        </row>
        <row r="3778">
          <cell r="A3778" t="str">
            <v>LFD_KV_DTG_EOY</v>
          </cell>
        </row>
        <row r="3779">
          <cell r="A3779" t="str">
            <v>LFD_KV_TG_OPT_ABGST_EOY</v>
          </cell>
        </row>
        <row r="3780">
          <cell r="A3780" t="str">
            <v>LFD_KV_TG_OPT_EOY</v>
          </cell>
        </row>
        <row r="3781">
          <cell r="A3781" t="str">
            <v>LFD_KV_TG_EOY</v>
          </cell>
        </row>
        <row r="3782">
          <cell r="A3782" t="str">
            <v>LFD_KV_TG_ABGST_EOY</v>
          </cell>
        </row>
        <row r="3783">
          <cell r="A3783" t="str">
            <v>KV_WP_ABGST_LFD_EA_EOY</v>
          </cell>
        </row>
        <row r="3784">
          <cell r="A3784" t="str">
            <v>LFD_KV_WP_STSKG_EA_EOY</v>
          </cell>
        </row>
        <row r="3785">
          <cell r="A3785" t="str">
            <v>LFD_KV_WP_STSKG_ABGST_EA_EOY</v>
          </cell>
        </row>
        <row r="3786">
          <cell r="A3786" t="str">
            <v>LFD_KV_DTG_EA_EOY</v>
          </cell>
        </row>
        <row r="3787">
          <cell r="A3787" t="str">
            <v>LFD_KV_FX_EA_EOY</v>
          </cell>
        </row>
        <row r="3788">
          <cell r="A3788" t="str">
            <v>LFD_KV_TG_OPT_ABGST_EA_EOY</v>
          </cell>
        </row>
        <row r="3789">
          <cell r="A3789" t="str">
            <v>LFD_KV_TG_OPT_EA_EOY</v>
          </cell>
        </row>
        <row r="3790">
          <cell r="A3790" t="str">
            <v>LFD_KV_TG_EA_EOY</v>
          </cell>
        </row>
        <row r="3791">
          <cell r="A3791" t="str">
            <v>LFD_KV_TG_ABGST_EA_EOY</v>
          </cell>
        </row>
        <row r="3792">
          <cell r="A3792" t="str">
            <v>BW_EFF_EOY_EOY</v>
          </cell>
        </row>
        <row r="3793">
          <cell r="A3793" t="str">
            <v>BW_FX_EOY_EOY</v>
          </cell>
        </row>
        <row r="3794">
          <cell r="A3794" t="str">
            <v>UNR_PL_FTK_EOY_EOY</v>
          </cell>
        </row>
        <row r="3795">
          <cell r="A3795" t="str">
            <v>KG_WP_INV_LFD_BCD_EOY</v>
          </cell>
        </row>
        <row r="3796">
          <cell r="A3796" t="str">
            <v>GEMEINKOSTEN_EOY</v>
          </cell>
        </row>
        <row r="3797">
          <cell r="A3797" t="str">
            <v>GEMEINKOSTEN_EA_EOY</v>
          </cell>
        </row>
        <row r="3798">
          <cell r="A3798" t="str">
            <v>DIV_AUSL_STEUER_EOY</v>
          </cell>
        </row>
        <row r="3799">
          <cell r="A3799" t="str">
            <v>DIV_AUSL_STEUER_EA_EOY</v>
          </cell>
        </row>
        <row r="3800">
          <cell r="A3800" t="str">
            <v>DIV_INL_STEUER_EOY</v>
          </cell>
        </row>
        <row r="3801">
          <cell r="A3801" t="str">
            <v>DIV_INL_STEUER_EA_EOY</v>
          </cell>
        </row>
        <row r="3802">
          <cell r="A3802" t="str">
            <v>BRUTTO_ERTR_ZAST_EOY</v>
          </cell>
        </row>
        <row r="3803">
          <cell r="A3803" t="str">
            <v>BRUTTO_ERTR_ZAST_EA_EOY</v>
          </cell>
        </row>
        <row r="3804">
          <cell r="A3804" t="str">
            <v>DIR_KOSTEN_ZAST_EOY</v>
          </cell>
        </row>
        <row r="3805">
          <cell r="A3805" t="str">
            <v>ZAST_VV_STEUER_EOY</v>
          </cell>
        </row>
        <row r="3806">
          <cell r="A3806" t="str">
            <v>ZAST_VV_STEUER_EA_EOY</v>
          </cell>
        </row>
        <row r="3807">
          <cell r="A3807" t="str">
            <v>DIV_A_INL_KEST_EOY</v>
          </cell>
        </row>
        <row r="3808">
          <cell r="A3808" t="str">
            <v>DIR_KOSTEN_DIV_AKT_INL_EOY</v>
          </cell>
        </row>
        <row r="3809">
          <cell r="A3809" t="str">
            <v>BRUTTO_ERTR_DIV_A_AUSL_KEST_EOY</v>
          </cell>
        </row>
        <row r="3810">
          <cell r="A3810" t="str">
            <v>DIR_KOSTEN_DIV_AKT_AUSL_EOY</v>
          </cell>
        </row>
        <row r="3811">
          <cell r="A3811" t="str">
            <v>ZE_WP_INL_TIS_EOY</v>
          </cell>
        </row>
        <row r="3812">
          <cell r="A3812" t="str">
            <v>ZE_WP_AUSL_TIS_EOY</v>
          </cell>
        </row>
        <row r="3813">
          <cell r="A3813" t="str">
            <v>ZE_BKTO_INL_TIS_EOY</v>
          </cell>
        </row>
        <row r="3814">
          <cell r="A3814" t="str">
            <v>ZE_BKTO_AUSL_TIS_EOY</v>
          </cell>
        </row>
        <row r="3815">
          <cell r="A3815" t="str">
            <v>INV_ERT_ZS_EOY</v>
          </cell>
        </row>
        <row r="3816">
          <cell r="A3816" t="str">
            <v>INV_IMMO_MPROG_EOY</v>
          </cell>
        </row>
        <row r="3817">
          <cell r="A3817" t="str">
            <v>INV_IMMO_OPROG_EOY</v>
          </cell>
        </row>
        <row r="3818">
          <cell r="A3818" t="str">
            <v>SG_2_KG_Aktien_AbgSt_EOY</v>
          </cell>
        </row>
        <row r="3819">
          <cell r="A3819" t="str">
            <v>VORT_OE_EOY</v>
          </cell>
        </row>
        <row r="3820">
          <cell r="A3820" t="str">
            <v>VORT_OE_EA_EOY</v>
          </cell>
        </row>
        <row r="3821">
          <cell r="A3821" t="str">
            <v>VORT_OE_TEV_EOY</v>
          </cell>
        </row>
        <row r="3822">
          <cell r="A3822" t="str">
            <v>VOR_OE_TEV_EA_EOY</v>
          </cell>
        </row>
        <row r="3823">
          <cell r="A3823" t="str">
            <v>VORT_OE_IMMO_EOY</v>
          </cell>
        </row>
        <row r="3824">
          <cell r="A3824" t="str">
            <v>VOR_OE_IMMO_EA_EOY</v>
          </cell>
        </row>
        <row r="3825">
          <cell r="A3825" t="str">
            <v>VORT_AO_PVG_P23_EOY</v>
          </cell>
        </row>
        <row r="3826">
          <cell r="A3826" t="str">
            <v>VORT_AO_PVG_P23_EA_EOY</v>
          </cell>
        </row>
        <row r="3827">
          <cell r="A3827" t="str">
            <v>VORT_AO_DEV_EOY</v>
          </cell>
        </row>
        <row r="3828">
          <cell r="A3828" t="str">
            <v>VORT_AO_DEV_EA_EOY</v>
          </cell>
        </row>
        <row r="3829">
          <cell r="A3829" t="str">
            <v>VORT_AO_TG_EOY</v>
          </cell>
        </row>
        <row r="3830">
          <cell r="A3830" t="str">
            <v>VORT_AO_TG_EA_EOY</v>
          </cell>
        </row>
        <row r="3831">
          <cell r="A3831" t="str">
            <v>VORT_AO_TG_AS_EOY</v>
          </cell>
        </row>
        <row r="3832">
          <cell r="A3832" t="str">
            <v>VORT_AO_TG_AS_EA_EOY</v>
          </cell>
        </row>
        <row r="3833">
          <cell r="A3833" t="str">
            <v>VORT_AO_DTG_EOY</v>
          </cell>
        </row>
        <row r="3834">
          <cell r="A3834" t="str">
            <v>VORT_AO_DTG_EA_EOY</v>
          </cell>
        </row>
        <row r="3835">
          <cell r="A3835" t="str">
            <v>VORT_AO_DTG_AS_EOY</v>
          </cell>
        </row>
        <row r="3836">
          <cell r="A3836" t="str">
            <v>VORT_AO_DTG_AS_EA_EOY</v>
          </cell>
        </row>
        <row r="3837">
          <cell r="A3837" t="str">
            <v>VORT_AO_EOY</v>
          </cell>
        </row>
        <row r="3838">
          <cell r="A3838" t="str">
            <v>VORT_AO_EA_EOY</v>
          </cell>
        </row>
        <row r="3839">
          <cell r="A3839" t="str">
            <v>VORT_AO_AS_EOY</v>
          </cell>
        </row>
        <row r="3840">
          <cell r="A3840" t="str">
            <v>VORT_AO_AS_EA_EOY</v>
          </cell>
        </row>
        <row r="3841">
          <cell r="A3841" t="str">
            <v>VORT_AO_STSKG_EOY</v>
          </cell>
        </row>
        <row r="3842">
          <cell r="A3842" t="str">
            <v>VORT_AO_STSKG_EA_EOY</v>
          </cell>
        </row>
        <row r="3843">
          <cell r="A3843" t="str">
            <v>VORT_AO_STSKG_AS_EOY</v>
          </cell>
        </row>
        <row r="3844">
          <cell r="A3844" t="str">
            <v>VORT_AO_STSKG_AS_EA_EOY</v>
          </cell>
        </row>
        <row r="3845">
          <cell r="A3845" t="str">
            <v>VORT_AO_IMMO_EOY</v>
          </cell>
        </row>
        <row r="3846">
          <cell r="A3846" t="str">
            <v>VORT_AO_IMMO_EA_EOY</v>
          </cell>
        </row>
        <row r="3847">
          <cell r="A3847" t="str">
            <v>BW_OPT_EOY_EOY</v>
          </cell>
        </row>
        <row r="3848">
          <cell r="A3848" t="str">
            <v>AB_VOR_GUV_AKTIEN_ABGST_EOY</v>
          </cell>
        </row>
        <row r="3849">
          <cell r="A3849" t="str">
            <v>AB_AUSSCH_DIV_STFR_EK_DT_EOY</v>
          </cell>
        </row>
        <row r="3850">
          <cell r="A3850" t="str">
            <v>AB_AUSSCH_DIV_STFR_EK_EOY</v>
          </cell>
        </row>
        <row r="3851">
          <cell r="A3851" t="str">
            <v>ABZUGSPAUSCH_DIV_TEV_EOY</v>
          </cell>
        </row>
        <row r="3852">
          <cell r="A3852" t="str">
            <v>ABZUGSPAUSCH_REST_EOY</v>
          </cell>
        </row>
        <row r="3853">
          <cell r="A3853" t="str">
            <v>AB_VOR_GUV_AKTIEN_EOY</v>
          </cell>
        </row>
        <row r="3854">
          <cell r="A3854" t="str">
            <v>AUS_AO_NICHT_AKT_BS_EOY</v>
          </cell>
        </row>
        <row r="3855">
          <cell r="A3855" t="str">
            <v>AUS_AO_NICHT_AKTIEN_AS_EOY</v>
          </cell>
        </row>
        <row r="3856">
          <cell r="A3856" t="str">
            <v>LFD_KV_DTG_AS_EOY</v>
          </cell>
        </row>
        <row r="3857">
          <cell r="A3857" t="str">
            <v>LVD_KV_DTG_EA_AS_EOY</v>
          </cell>
        </row>
        <row r="3858">
          <cell r="A3858" t="str">
            <v>AB_AUSSCH_ZE_TIS_EOY</v>
          </cell>
        </row>
        <row r="3859">
          <cell r="A3859" t="str">
            <v>AB_ABGEF_QS_ZE_EOY</v>
          </cell>
        </row>
        <row r="3860">
          <cell r="A3860" t="str">
            <v>AB_ABGEF_QS_ZE_GFB_EOY</v>
          </cell>
        </row>
        <row r="3861">
          <cell r="A3861" t="str">
            <v>ERT_ZE_TIS_AV_EOY</v>
          </cell>
        </row>
        <row r="3862">
          <cell r="A3862" t="str">
            <v>AB_THES_AO_ERTRÄGE_EOY</v>
          </cell>
        </row>
        <row r="3863">
          <cell r="A3863" t="str">
            <v>AB_THES_AO_ERTRÄGE_STSKG_EOY</v>
          </cell>
        </row>
        <row r="3864">
          <cell r="A3864" t="str">
            <v>AB_THES_AO_ERTRÄGE_DTG_EOY</v>
          </cell>
        </row>
        <row r="3865">
          <cell r="A3865" t="str">
            <v>AB_THES_AO_ERTRÄGE_DEVISEN_EOY</v>
          </cell>
        </row>
        <row r="3866">
          <cell r="A3866" t="str">
            <v>AB_THES_AO_ERTRÄGE_DTG_ABGST_EOY</v>
          </cell>
        </row>
        <row r="3867">
          <cell r="A3867" t="str">
            <v>AB_THES_AO_ERTRÄGE_DEVISEN_ABGST_EOY</v>
          </cell>
        </row>
        <row r="3868">
          <cell r="A3868" t="str">
            <v>AB_THES_AO_ERTRÄGE_TG_ABGST_EOY</v>
          </cell>
        </row>
        <row r="3869">
          <cell r="A3869" t="str">
            <v>BMG_ANR_DIV_03_13_EOY</v>
          </cell>
        </row>
        <row r="3870">
          <cell r="A3870" t="str">
            <v>QS_ANR_DIV_03_13_EOY</v>
          </cell>
        </row>
        <row r="3871">
          <cell r="A3871" t="str">
            <v>BMG_FIK_DIV_03_13_EOY</v>
          </cell>
        </row>
        <row r="3872">
          <cell r="A3872" t="str">
            <v>VV_DIV_AKT_INL_STEUER_03_13_EOY</v>
          </cell>
        </row>
        <row r="3873">
          <cell r="A3873" t="str">
            <v>VV_DIV_AKT_AUSL_STEUER_03_13_EOY</v>
          </cell>
        </row>
        <row r="3874">
          <cell r="A3874" t="str">
            <v>Konto_9465000_09_EOY</v>
          </cell>
        </row>
        <row r="3875">
          <cell r="A3875" t="str">
            <v>Konto_7900071_02_EOY</v>
          </cell>
        </row>
        <row r="3876">
          <cell r="A3876" t="str">
            <v>Konto_7900072_02_EOY</v>
          </cell>
        </row>
        <row r="3877">
          <cell r="A3877" t="str">
            <v>Konto_7900073_02_EOY</v>
          </cell>
        </row>
        <row r="3878">
          <cell r="A3878" t="str">
            <v>Konto_7900074_02_EOY</v>
          </cell>
        </row>
        <row r="3879">
          <cell r="A3879" t="str">
            <v>Konto_7900075_02_EOY</v>
          </cell>
        </row>
        <row r="3880">
          <cell r="A3880" t="str">
            <v>Konto_7900076_02_EOY</v>
          </cell>
        </row>
        <row r="3881">
          <cell r="A3881" t="str">
            <v>Konto_7900077_02_EOY</v>
          </cell>
        </row>
        <row r="3882">
          <cell r="A3882" t="str">
            <v>Konto_7900078_02_EOY</v>
          </cell>
        </row>
        <row r="3883">
          <cell r="A3883" t="str">
            <v>Konto_7900079_02_EOY</v>
          </cell>
        </row>
        <row r="3884">
          <cell r="A3884" t="str">
            <v>Konto_7900080_02_EOY</v>
          </cell>
        </row>
        <row r="3885">
          <cell r="A3885" t="str">
            <v>Konto_7900081_02_EOY</v>
          </cell>
        </row>
        <row r="3886">
          <cell r="A3886" t="str">
            <v>Konto_7900082_02_EOY</v>
          </cell>
        </row>
        <row r="3887">
          <cell r="A3887" t="str">
            <v>Konto_7900083_02_EOY</v>
          </cell>
        </row>
        <row r="3888">
          <cell r="A3888" t="str">
            <v>Konto_7900084_02_EOY</v>
          </cell>
        </row>
        <row r="3889">
          <cell r="A3889" t="str">
            <v>Konto_7900085_02_EOY</v>
          </cell>
        </row>
        <row r="3890">
          <cell r="A3890" t="str">
            <v>HR_VORT_N_VERST_ZI_TIS_EOY</v>
          </cell>
        </row>
        <row r="3891">
          <cell r="A3891" t="str">
            <v>HR_VORT_N_VERST_ZI_GFB_EOY</v>
          </cell>
        </row>
        <row r="3892">
          <cell r="A3892" t="str">
            <v>HR_VORT_N_VERST_INL_GRUNDSTERTR_EOY</v>
          </cell>
        </row>
        <row r="3893">
          <cell r="A3893" t="str">
            <v>HR_VORT_N_VERST_INL_DIV_V_03_13_EOY</v>
          </cell>
        </row>
        <row r="3894">
          <cell r="A3894" t="str">
            <v>HR_VORT_N_VERST_INL_DIV_03_13_EOY</v>
          </cell>
        </row>
        <row r="3895">
          <cell r="A3895" t="str">
            <v>HR_VORT_N_VERST_AUSL_DIV_V_03_13_EOY</v>
          </cell>
        </row>
        <row r="3896">
          <cell r="A3896" t="str">
            <v>HR_VORT_N_VERST_AUSL_DIV_03_13_EOY</v>
          </cell>
        </row>
        <row r="3897">
          <cell r="A3897" t="str">
            <v>HR_VORT_N_VERST_INL_REITS_EOY</v>
          </cell>
        </row>
        <row r="3898">
          <cell r="A3898" t="str">
            <v>HR_VORT_N_VERST_AUSL_REITS_EOY</v>
          </cell>
        </row>
        <row r="3899">
          <cell r="A3899" t="str">
            <v>HR_VORT_N_VERST_DBA_STFR_EOY</v>
          </cell>
        </row>
        <row r="3900">
          <cell r="A3900" t="str">
            <v>HR_JSK_ZI_TIS_EOY</v>
          </cell>
        </row>
        <row r="3901">
          <cell r="A3901" t="str">
            <v>LFD_AO_GUV_EA2_EOY</v>
          </cell>
        </row>
        <row r="3902">
          <cell r="A3902" t="str">
            <v>AB_AUSSCH_DIV_TEV_INL_V_03_13_EOY</v>
          </cell>
        </row>
        <row r="3903">
          <cell r="A3903" t="str">
            <v>AB_AUSSCH_DIV_TEV_INL_03_13_EOY</v>
          </cell>
        </row>
        <row r="3904">
          <cell r="A3904" t="str">
            <v>AB_AUSSCH_DIV_TEV_AUSL_V_03_13_EOY</v>
          </cell>
        </row>
        <row r="3905">
          <cell r="A3905" t="str">
            <v>AB_AUSSCH_DIV_TEV_AUSL_03_13_EOY</v>
          </cell>
        </row>
        <row r="3906">
          <cell r="A3906" t="str">
            <v>HR_ZI_BKTO_INL_TIS_EOY</v>
          </cell>
        </row>
        <row r="3907">
          <cell r="A3907" t="str">
            <v>HR_ZI_BKTO_AUSL_TIS_EOY</v>
          </cell>
        </row>
        <row r="3908">
          <cell r="A3908" t="str">
            <v>HR_ZI_INV_TIS_EOY</v>
          </cell>
        </row>
        <row r="3909">
          <cell r="A3909" t="str">
            <v>VORT_AGLE_ZI_TIS_EOY</v>
          </cell>
        </row>
        <row r="3910">
          <cell r="A3910" t="str">
            <v>VORT_AGLE_ZI_GFB_EOY</v>
          </cell>
        </row>
        <row r="3911">
          <cell r="A3911" t="str">
            <v>VORT_AGLE_INL_GRUNDSTERTR_EOY</v>
          </cell>
        </row>
        <row r="3912">
          <cell r="A3912" t="str">
            <v>VORT_AGLE_INL_DIV_V_03_13_EOY</v>
          </cell>
        </row>
        <row r="3913">
          <cell r="A3913" t="str">
            <v>VORT_AGLE_INL_DIV_03_13_EOY</v>
          </cell>
        </row>
        <row r="3914">
          <cell r="A3914" t="str">
            <v>VORT_AGLE_AUSL_DIV_V_03_13_EOY</v>
          </cell>
        </row>
        <row r="3915">
          <cell r="A3915" t="str">
            <v>VORT_AGLE_AUSL_DIV_03_13_EOY</v>
          </cell>
        </row>
        <row r="3916">
          <cell r="A3916" t="str">
            <v>VORT_AGLE_INL_REITS_EOY</v>
          </cell>
        </row>
        <row r="3917">
          <cell r="A3917" t="str">
            <v>VORT_AGLE_AUSL_REITS_EOY</v>
          </cell>
        </row>
        <row r="3918">
          <cell r="A3918" t="str">
            <v>VORT_AGLE_DBA_STFR_EOY</v>
          </cell>
        </row>
        <row r="3919">
          <cell r="A3919" t="str">
            <v>HR_JSK_ZI_GFB_EOY</v>
          </cell>
        </row>
        <row r="3920">
          <cell r="A3920" t="str">
            <v>HR_VORT_NICHT_STEUERB_EIN_EOY</v>
          </cell>
        </row>
        <row r="3921">
          <cell r="A3921" t="str">
            <v>Konto_9464000_09_EOY</v>
          </cell>
        </row>
        <row r="3922">
          <cell r="A3922" t="str">
            <v>Konto_9464000_10_EOY</v>
          </cell>
        </row>
        <row r="3923">
          <cell r="A3923" t="str">
            <v>VORT_OE_NICHT_STEUERB_EIN_EOY</v>
          </cell>
        </row>
        <row r="3924">
          <cell r="A3924" t="str">
            <v>VORT_OE_TEV_INL_03_13_EOY</v>
          </cell>
        </row>
        <row r="3925">
          <cell r="A3925" t="str">
            <v>VORT_OE_INL_GRUNDSTERTR_N_VERST_EOY</v>
          </cell>
        </row>
        <row r="3926">
          <cell r="A3926" t="str">
            <v>AUSSCH_Vortr_EOY</v>
          </cell>
        </row>
        <row r="3927">
          <cell r="A3927" t="str">
            <v>AUSSCH_jsk_EOY</v>
          </cell>
        </row>
        <row r="3928">
          <cell r="A3928" t="str">
            <v>ST_ZWA_ZI_TIS_EOY</v>
          </cell>
        </row>
        <row r="3929">
          <cell r="A3929" t="str">
            <v>ST_ZWA_ZI_GFB_EOY</v>
          </cell>
        </row>
        <row r="3930">
          <cell r="A3930" t="str">
            <v>ST_ZWA_INL_GRUNDSTERT_EOY</v>
          </cell>
        </row>
        <row r="3931">
          <cell r="A3931" t="str">
            <v>ST_ZWA_ZINSSCHRANKE_EOY</v>
          </cell>
        </row>
        <row r="3932">
          <cell r="A3932" t="str">
            <v>ST_ZWA_INL_DIV_V_03_13_EOY</v>
          </cell>
        </row>
        <row r="3933">
          <cell r="A3933" t="str">
            <v>ST_ZWA_INL_DIV_03_13_EOY</v>
          </cell>
        </row>
        <row r="3934">
          <cell r="A3934" t="str">
            <v>ST_ZWA_AUSL_DIV_V_03_13_EOY</v>
          </cell>
        </row>
        <row r="3935">
          <cell r="A3935" t="str">
            <v>ST_ZWA_AUSL_DIV_03_13_EOY</v>
          </cell>
        </row>
        <row r="3936">
          <cell r="A3936" t="str">
            <v>ST_ZWA_INL_REITS_EOY</v>
          </cell>
        </row>
        <row r="3937">
          <cell r="A3937" t="str">
            <v>ST_ZWA_AUSL_REITS_EOY</v>
          </cell>
        </row>
        <row r="3938">
          <cell r="A3938" t="str">
            <v>ST_ZWA_DEVISEN_EOY</v>
          </cell>
        </row>
        <row r="3939">
          <cell r="A3939" t="str">
            <v>ST_ZWA_RENTEN_VOR_ABGST_EOY</v>
          </cell>
        </row>
        <row r="3940">
          <cell r="A3940" t="str">
            <v>ST_ZWA_VG_IMMO_AUSSERH_10J_EOY</v>
          </cell>
        </row>
        <row r="3941">
          <cell r="A3941" t="str">
            <v>ST_ZWA_AKTIEN_VOR_ABGST_EOY</v>
          </cell>
        </row>
        <row r="3942">
          <cell r="A3942" t="str">
            <v>ST_ZWA_RENTEN_ABGST_EOY</v>
          </cell>
        </row>
        <row r="3943">
          <cell r="A3943" t="str">
            <v>ST_ZWA_AKTIEN_ABGST_EOY</v>
          </cell>
        </row>
        <row r="3944">
          <cell r="A3944" t="str">
            <v>ST_ZWA_DBA_STFR_EOY</v>
          </cell>
        </row>
        <row r="3945">
          <cell r="A3945" t="str">
            <v>ST_VORT_TIS_KENNZAHL_EOY</v>
          </cell>
        </row>
        <row r="3946">
          <cell r="A3946" t="str">
            <v>HR_ZWA_VG_IMMO_AUSSERH_10J_EOY</v>
          </cell>
        </row>
        <row r="3947">
          <cell r="A3947" t="str">
            <v>LFD_KG_ZSSWAPS_EOY</v>
          </cell>
        </row>
        <row r="3948">
          <cell r="A3948" t="str">
            <v>AB_THES_AO_ERTRÄGE_IMMO_10J_EOY</v>
          </cell>
        </row>
        <row r="3949">
          <cell r="A3949" t="str">
            <v>BRUTTO_ERTR_DIV_A_AUSL_KEST_03_13_EOY</v>
          </cell>
        </row>
        <row r="3950">
          <cell r="A3950" t="str">
            <v>QS_A_AUSL_03_13_EOY</v>
          </cell>
        </row>
        <row r="3951">
          <cell r="A3951" t="str">
            <v>QS_A_AUSL_03_13_EA_EOY</v>
          </cell>
        </row>
        <row r="3952">
          <cell r="A3952" t="str">
            <v>DIR_KOSTEN_DIV_AKT_AUSL_03_13_EOY</v>
          </cell>
        </row>
        <row r="3953">
          <cell r="A3953" t="str">
            <v>AUF_TAX_DABO_EOY</v>
          </cell>
        </row>
        <row r="3954">
          <cell r="A3954" t="str">
            <v>AUF_TAX_DABO_EA_EOY</v>
          </cell>
        </row>
        <row r="3955">
          <cell r="A3955" t="str">
            <v>VORT_OE_TEV_AUSL_03_13_EOY</v>
          </cell>
        </row>
        <row r="3956">
          <cell r="A3956" t="str">
            <v>VERL_RED_PAR_15_AUSL_DIV_V_03_13_EOY</v>
          </cell>
        </row>
        <row r="3957">
          <cell r="A3957" t="str">
            <v>VERL_RED_PAR_15_VERL_23_ABS1_NR4_EOY</v>
          </cell>
        </row>
        <row r="3958">
          <cell r="A3958" t="str">
            <v>VERL_RED_PAR_15_DEVISEN_EOY</v>
          </cell>
        </row>
        <row r="3959">
          <cell r="A3959" t="str">
            <v>VERL_RED_PAR_15_AO_NO_AKT_EOY</v>
          </cell>
        </row>
        <row r="3960">
          <cell r="A3960" t="str">
            <v>VERL_RED_PAR_15_AO_NO_AKT_ABGST_EOY</v>
          </cell>
        </row>
        <row r="3961">
          <cell r="A3961" t="str">
            <v>VERL_RED_PAR_15_AO_AKT_EOY</v>
          </cell>
        </row>
        <row r="3962">
          <cell r="A3962" t="str">
            <v>VERL_RED_PAR_15_AO_AKT_ABGST_EOY</v>
          </cell>
        </row>
        <row r="3963">
          <cell r="A3963" t="str">
            <v>VERL_RED_PAR_15_STFR_IMMOG_10J_EOY</v>
          </cell>
        </row>
        <row r="3964">
          <cell r="A3964" t="str">
            <v>VERL_RED_PAR_15_INL_DIV_V_03_13_EOY</v>
          </cell>
        </row>
        <row r="3965">
          <cell r="A3965" t="str">
            <v>VERL_RED_PAR_15_INL_DIV_03_13_EOY</v>
          </cell>
        </row>
        <row r="3966">
          <cell r="A3966" t="str">
            <v>VERL_RED_PAR_15_AUSL_DIV_03_13_EOY</v>
          </cell>
        </row>
        <row r="3967">
          <cell r="A3967" t="str">
            <v>VERL_RED_PAR_15_ZE_NO_TIS_EOY</v>
          </cell>
        </row>
        <row r="3968">
          <cell r="A3968" t="str">
            <v>VV_ST_MERK_UEBERN_AO_EOY</v>
          </cell>
        </row>
        <row r="3969">
          <cell r="A3969" t="str">
            <v>SUM_END_DT_EOY</v>
          </cell>
        </row>
        <row r="3970">
          <cell r="A3970" t="str">
            <v>HR_VORT_AGLE_OE_EOY</v>
          </cell>
        </row>
        <row r="3971">
          <cell r="A3971" t="str">
            <v>ST_VORT_DEVISEN_EOY</v>
          </cell>
        </row>
        <row r="3972">
          <cell r="A3972" t="str">
            <v>ST_VORT_RENTEN_VOR_ABGST_EOY</v>
          </cell>
        </row>
        <row r="3973">
          <cell r="A3973" t="str">
            <v>ST_VORT_VG_IMMO_AUSSERH_10J_EOY</v>
          </cell>
        </row>
        <row r="3974">
          <cell r="A3974" t="str">
            <v>ST_VORT_AKTIEN_VOR_ABGST_EOY</v>
          </cell>
        </row>
        <row r="3975">
          <cell r="A3975" t="str">
            <v>GV_ZE_TIS_EOY</v>
          </cell>
        </row>
        <row r="3976">
          <cell r="A3976" t="str">
            <v>QS_FIK_DIV_03_13_EOY</v>
          </cell>
        </row>
        <row r="3977">
          <cell r="A3977" t="str">
            <v>Konto_9465000_10_EOY</v>
          </cell>
        </row>
        <row r="3978">
          <cell r="A3978" t="str">
            <v>Konto_9466000_09_EOY</v>
          </cell>
        </row>
        <row r="3979">
          <cell r="A3979" t="str">
            <v>Konto_9466000_10_EOY</v>
          </cell>
        </row>
        <row r="3980">
          <cell r="A3980" t="str">
            <v>Konto_9467000_09_EOY</v>
          </cell>
        </row>
        <row r="3981">
          <cell r="A3981" t="str">
            <v>Konto_9467000_10_EOY</v>
          </cell>
        </row>
        <row r="3982">
          <cell r="A3982" t="str">
            <v>Konto_2010000_EOY</v>
          </cell>
        </row>
        <row r="3983">
          <cell r="A3983" t="str">
            <v>ERT_SOE_QUESTERST_EOY</v>
          </cell>
        </row>
        <row r="3984">
          <cell r="A3984" t="str">
            <v>ERT_SOE_QUESTERST_EA_EOY</v>
          </cell>
        </row>
        <row r="3985">
          <cell r="A3985" t="str">
            <v>VERL_RED_PAR_15_ZE_TIS_EOY</v>
          </cell>
        </row>
        <row r="3986">
          <cell r="A3986" t="str">
            <v>VERL_RED_PAR_15_INL_REITS_EOY</v>
          </cell>
        </row>
        <row r="3987">
          <cell r="A3987" t="str">
            <v>VERL_RED_PAR_15_AUSL_REITS_EOY</v>
          </cell>
        </row>
        <row r="3988">
          <cell r="A3988" t="str">
            <v>VERL_RED_PAR_15_INL_GRUNDSTERTR_EOY</v>
          </cell>
        </row>
        <row r="3989">
          <cell r="A3989" t="str">
            <v>VERL_RED_PAR_15_DBA_ERTR_EOY</v>
          </cell>
        </row>
        <row r="3990">
          <cell r="A3990" t="str">
            <v>VERL_RED_PAR_15_ZINSSCHRANKE_EOY</v>
          </cell>
        </row>
        <row r="3991">
          <cell r="A3991" t="str">
            <v>HR_JSK_INL_GRUNDSTERTR_EOY</v>
          </cell>
        </row>
        <row r="3992">
          <cell r="A3992" t="str">
            <v>HR_JSK_INL_DIV_V_03_13_EOY</v>
          </cell>
        </row>
        <row r="3993">
          <cell r="A3993" t="str">
            <v>HR_JSK_INL_DIV_03_13_EOY</v>
          </cell>
        </row>
        <row r="3994">
          <cell r="A3994" t="str">
            <v>HR_JSK_AUSL_DIV_V_03_13_EOY</v>
          </cell>
        </row>
        <row r="3995">
          <cell r="A3995" t="str">
            <v>HR_JSK_AUSL_DIV_03_13_EOY</v>
          </cell>
        </row>
        <row r="3996">
          <cell r="A3996" t="str">
            <v>HR_JSK_INL_REITS_EOY</v>
          </cell>
        </row>
        <row r="3997">
          <cell r="A3997" t="str">
            <v>HR_JSK_AUSL_REITS_EOY</v>
          </cell>
        </row>
        <row r="3998">
          <cell r="A3998" t="str">
            <v>HR_JSK_DBA_STFR_EOY</v>
          </cell>
        </row>
        <row r="3999">
          <cell r="A3999" t="str">
            <v>HR_JSK_NICHT_STEUERB_EIN_EOY</v>
          </cell>
        </row>
        <row r="4000">
          <cell r="A4000" t="str">
            <v>ST_VORT_RENTEN_ABGST_EOY</v>
          </cell>
        </row>
        <row r="4001">
          <cell r="A4001" t="str">
            <v>ST_VORT_AKTIEN_ABGST_EOY</v>
          </cell>
        </row>
        <row r="4002">
          <cell r="A4002" t="str">
            <v>Konto_9467101_09_EOY</v>
          </cell>
        </row>
        <row r="4003">
          <cell r="A4003" t="str">
            <v>Konto_9467102_09_EOY</v>
          </cell>
        </row>
        <row r="4004">
          <cell r="A4004" t="str">
            <v>Konto_9467103_09_EOY</v>
          </cell>
        </row>
        <row r="4005">
          <cell r="A4005" t="str">
            <v>Konto_9467104_09_EOY</v>
          </cell>
        </row>
        <row r="4006">
          <cell r="A4006" t="str">
            <v>Konto_9467105_09_EOY</v>
          </cell>
        </row>
        <row r="4007">
          <cell r="A4007" t="str">
            <v>Konto_9467106_09_EOY</v>
          </cell>
        </row>
        <row r="4008">
          <cell r="A4008" t="str">
            <v>Konto_9467101_10_EOY</v>
          </cell>
        </row>
        <row r="4009">
          <cell r="A4009" t="str">
            <v>Konto_9467102_10_EOY</v>
          </cell>
        </row>
        <row r="4010">
          <cell r="A4010" t="str">
            <v>Konto_9467103_10_EOY</v>
          </cell>
        </row>
        <row r="4011">
          <cell r="A4011" t="str">
            <v>Konto_9467104_10_EOY</v>
          </cell>
        </row>
        <row r="4012">
          <cell r="A4012" t="str">
            <v>Konto_9467106_10_EOY</v>
          </cell>
        </row>
        <row r="4013">
          <cell r="A4013" t="str">
            <v>AB_AUSSCH_NICHT_STEUERB_EIN_EOY</v>
          </cell>
        </row>
        <row r="4014">
          <cell r="A4014" t="str">
            <v>DIV_A_INL_KEST_45_Konto_EOY</v>
          </cell>
        </row>
        <row r="4015">
          <cell r="A4015" t="str">
            <v>LFD_KV_ZSSWAPS_EOY</v>
          </cell>
        </row>
        <row r="4016">
          <cell r="A4016" t="str">
            <v>LFD_KG_ZSSWAPS_EA_EOY</v>
          </cell>
        </row>
        <row r="4017">
          <cell r="A4017" t="str">
            <v>LFD_KV_ZSSWAPS_EA_EOY</v>
          </cell>
        </row>
        <row r="4018">
          <cell r="A4018" t="str">
            <v>AB_THES_AO_ERTRÄGE_TG_EOY</v>
          </cell>
        </row>
        <row r="4019">
          <cell r="A4019" t="str">
            <v>AB_THES_AO_ERTRÄGE_ABGST_EOY</v>
          </cell>
        </row>
        <row r="4020">
          <cell r="A4020" t="str">
            <v>AB_THES_AO_ERTRÄGE_STSKG_ABGST_EOY</v>
          </cell>
        </row>
        <row r="4021">
          <cell r="A4021" t="str">
            <v>DIV_A_INL_KEST_03_13_EOY</v>
          </cell>
        </row>
        <row r="4022">
          <cell r="A4022" t="str">
            <v>ST_BMG_ANR_DIV_03_13_EOY</v>
          </cell>
        </row>
        <row r="4023">
          <cell r="A4023" t="str">
            <v>ST_QS_ANR_DIV_03_13_EOY</v>
          </cell>
        </row>
        <row r="4024">
          <cell r="A4024" t="str">
            <v>ST_BMG_FIK_ANR_DIV_03_13_EOY</v>
          </cell>
        </row>
        <row r="4025">
          <cell r="A4025" t="str">
            <v>ST_QS_FIK_ANR_DIV_03_13_EOY</v>
          </cell>
        </row>
        <row r="4026">
          <cell r="A4026" t="str">
            <v>ST_BMG_ANR_REITS_EOY</v>
          </cell>
        </row>
        <row r="4027">
          <cell r="A4027" t="str">
            <v>ST_QS_ANR_REITS_EOY</v>
          </cell>
        </row>
        <row r="4028">
          <cell r="A4028" t="str">
            <v>ST_BMG_FIK_ANR_REITS_EOY</v>
          </cell>
        </row>
        <row r="4029">
          <cell r="A4029" t="str">
            <v>ST_QS_FIK_ANR_REITS_EOY</v>
          </cell>
        </row>
        <row r="4030">
          <cell r="A4030" t="str">
            <v>HR_ZI_WP_INL_TIS_EOY</v>
          </cell>
        </row>
        <row r="4031">
          <cell r="A4031" t="str">
            <v>LFD_KG_TRS_EOY</v>
          </cell>
        </row>
        <row r="4032">
          <cell r="A4032" t="str">
            <v>LFD_KG_TRS_EA_EOY</v>
          </cell>
        </row>
        <row r="4033">
          <cell r="A4033" t="str">
            <v>LFD_KV_TRS_EOY</v>
          </cell>
        </row>
        <row r="4034">
          <cell r="A4034" t="str">
            <v>LFD_KV_TRS_EA_EOY</v>
          </cell>
        </row>
        <row r="4035">
          <cell r="A4035" t="str">
            <v>HR_ZWG_INV_GFB_EOY</v>
          </cell>
        </row>
        <row r="4036">
          <cell r="A4036" t="str">
            <v>HR_FI_INV_GFB_EOY</v>
          </cell>
        </row>
        <row r="4037">
          <cell r="A4037" t="str">
            <v>HR_ZWG_INV_TIS_EOY</v>
          </cell>
        </row>
        <row r="4038">
          <cell r="A4038" t="str">
            <v>HR_SO_INV_GFB_EOY</v>
          </cell>
        </row>
        <row r="4039">
          <cell r="A4039" t="str">
            <v>HR_Z_WP_INL_GFB_EOY</v>
          </cell>
        </row>
        <row r="4040">
          <cell r="A4040" t="str">
            <v>HR_ZI_WP_AUSL_TIS_EOY</v>
          </cell>
        </row>
        <row r="4041">
          <cell r="A4041" t="str">
            <v>HR_ZI_WP_AUSL_GFB_EOY</v>
          </cell>
        </row>
        <row r="4042">
          <cell r="A4042" t="str">
            <v>HR_ZI_INV_GFB_EOY</v>
          </cell>
        </row>
        <row r="4043">
          <cell r="A4043" t="str">
            <v>HR_ZI_FI_INL_TIS_EOY</v>
          </cell>
        </row>
        <row r="4044">
          <cell r="A4044" t="str">
            <v>HR_ZI_FI_AUSL_TIS_EOY</v>
          </cell>
        </row>
        <row r="4045">
          <cell r="A4045" t="str">
            <v>HR_ZI_FI_INL_GFB_EOY</v>
          </cell>
        </row>
        <row r="4046">
          <cell r="A4046" t="str">
            <v>HR_ZI_FI_AUSL_GFB_EOY</v>
          </cell>
        </row>
        <row r="4047">
          <cell r="A4047" t="str">
            <v>HR_QS_ZI_TIS_EOY</v>
          </cell>
        </row>
        <row r="4048">
          <cell r="A4048" t="str">
            <v>HR_QS_ZI_GFB_EOY</v>
          </cell>
        </row>
        <row r="4049">
          <cell r="A4049" t="str">
            <v>HR_WPL_ERT_EOY</v>
          </cell>
        </row>
        <row r="4050">
          <cell r="A4050" t="str">
            <v>HR_BESTPROV_EOY</v>
          </cell>
        </row>
        <row r="4051">
          <cell r="A4051" t="str">
            <v>HR_SONST_ERT_EOY</v>
          </cell>
        </row>
        <row r="4052">
          <cell r="A4052" t="str">
            <v>ST_INV_ERT_ZS_EOY</v>
          </cell>
        </row>
        <row r="4053">
          <cell r="A4053" t="str">
            <v>ZF_ERTR_SCHAETZ_ZINS_EOY</v>
          </cell>
        </row>
        <row r="4054">
          <cell r="A4054" t="str">
            <v>ZF_ERTR_SCHAETZ_DIV_INL_EOY</v>
          </cell>
        </row>
        <row r="4055">
          <cell r="A4055" t="str">
            <v>Konto_9451001_09_EOY</v>
          </cell>
        </row>
        <row r="4056">
          <cell r="A4056" t="str">
            <v>Konto_9451001_10_EOY</v>
          </cell>
        </row>
        <row r="4057">
          <cell r="A4057" t="str">
            <v>Konto_9452001_09_EOY</v>
          </cell>
        </row>
        <row r="4058">
          <cell r="A4058" t="str">
            <v>Konto_9452001_10_EOY</v>
          </cell>
        </row>
        <row r="4059">
          <cell r="A4059" t="str">
            <v>HR_ZWA_ZI_TIS_EOY</v>
          </cell>
        </row>
        <row r="4060">
          <cell r="A4060" t="str">
            <v>HR_ZWA_ZI_GFB_EOY</v>
          </cell>
        </row>
        <row r="4061">
          <cell r="A4061" t="str">
            <v>HR_ZWA_INL_GRUNDSTERT_EOY</v>
          </cell>
        </row>
        <row r="4062">
          <cell r="A4062" t="str">
            <v>HR_ZWA_INL_DIV_V_03_13_EOY</v>
          </cell>
        </row>
        <row r="4063">
          <cell r="A4063" t="str">
            <v>HR_ZWA_INL_DIV_03_13_EOY</v>
          </cell>
        </row>
        <row r="4064">
          <cell r="A4064" t="str">
            <v>HR_ZWA_AUSL_DIV_V_03_13_EOY</v>
          </cell>
        </row>
        <row r="4065">
          <cell r="A4065" t="str">
            <v>HR_ZWA_AUSL_DIV_03_13_EOY</v>
          </cell>
        </row>
        <row r="4066">
          <cell r="A4066" t="str">
            <v>HR_ZWA_INL_REITS_EOY</v>
          </cell>
        </row>
        <row r="4067">
          <cell r="A4067" t="str">
            <v>HR_ZWA_AUSL_REITS_EOY</v>
          </cell>
        </row>
        <row r="4068">
          <cell r="A4068" t="str">
            <v>HR_ZWA_DEVISEN_EOY</v>
          </cell>
        </row>
        <row r="4069">
          <cell r="A4069" t="str">
            <v>HR_ZWA_RENTEN_VOR_ABGST_EOY</v>
          </cell>
        </row>
        <row r="4070">
          <cell r="A4070" t="str">
            <v>HR_ZWA_AKTIEN_VOR_ABGST_EOY</v>
          </cell>
        </row>
        <row r="4071">
          <cell r="A4071" t="str">
            <v>HR_ZWA_RENTEN_ABGST_EOY</v>
          </cell>
        </row>
        <row r="4072">
          <cell r="A4072" t="str">
            <v>HR_ZWA_AKTIEN_ABGST_EOY</v>
          </cell>
        </row>
        <row r="4073">
          <cell r="A4073" t="str">
            <v>HR_ZWA_DBA_STFR_EOY</v>
          </cell>
        </row>
        <row r="4074">
          <cell r="A4074" t="str">
            <v>HR_ZWA_NICHT_STEUERB_EIN_EOY</v>
          </cell>
        </row>
        <row r="4075">
          <cell r="A4075" t="str">
            <v>DIV_A_INL_KEST_45_EOY</v>
          </cell>
        </row>
        <row r="4076">
          <cell r="A4076" t="str">
            <v>BMG_ANR_DIV_03_13_KORR_EOY</v>
          </cell>
        </row>
        <row r="4077">
          <cell r="A4077" t="str">
            <v>QS_A_AUSL_03_13_KORR_EOY</v>
          </cell>
        </row>
        <row r="4078">
          <cell r="A4078" t="str">
            <v>ABZUGSPAUSCH_DIV_TEV_AUSL_BDT</v>
          </cell>
        </row>
        <row r="4079">
          <cell r="A4079" t="str">
            <v>LFD_KG_WP_INV_STSKG_BS_BDT</v>
          </cell>
        </row>
        <row r="4080">
          <cell r="A4080" t="str">
            <v>LFD_KG_WP_INV_STSKG_AS_BDT</v>
          </cell>
        </row>
        <row r="4081">
          <cell r="A4081" t="str">
            <v>LFD_KG_WP_INV_AS_BDT</v>
          </cell>
        </row>
        <row r="4082">
          <cell r="A4082" t="str">
            <v>LFD_KG_WP_INV_BS_BDT</v>
          </cell>
        </row>
        <row r="4083">
          <cell r="A4083" t="str">
            <v>VORT_OE_TEV_INL_BDT</v>
          </cell>
        </row>
        <row r="4084">
          <cell r="A4084" t="str">
            <v>VORT_OE_TEV_AUSL_BDT</v>
          </cell>
        </row>
        <row r="4085">
          <cell r="A4085" t="str">
            <v>AB_AUSSCH_DIV_TEV_INL_BDT</v>
          </cell>
        </row>
        <row r="4086">
          <cell r="A4086" t="str">
            <v>AB_AUSSCH_DIV_TEV_AUSL_BDT</v>
          </cell>
        </row>
        <row r="4087">
          <cell r="A4087" t="str">
            <v>ABZUGSPAUSCHALE_AV_BDT</v>
          </cell>
        </row>
        <row r="4088">
          <cell r="A4088" t="str">
            <v>VV_DIV_AKT_AUSL_STEUER_BDT</v>
          </cell>
        </row>
        <row r="4089">
          <cell r="A4089" t="str">
            <v>VV_DIV_AKT_INL_STEUER_BDT</v>
          </cell>
        </row>
        <row r="4090">
          <cell r="A4090" t="str">
            <v>VV_DIV_REIT_INL_STEUER_BDT</v>
          </cell>
        </row>
        <row r="4091">
          <cell r="A4091" t="str">
            <v>VV_ZE_TIS_BDT</v>
          </cell>
        </row>
        <row r="4092">
          <cell r="A4092" t="str">
            <v>VV_ZE_GFB_BDT</v>
          </cell>
        </row>
        <row r="4093">
          <cell r="A4093" t="str">
            <v>ERT_ZE_NO_TIS_AV_BDT</v>
          </cell>
        </row>
        <row r="4094">
          <cell r="A4094" t="str">
            <v>ZF_AFA_BDT</v>
          </cell>
        </row>
        <row r="4095">
          <cell r="A4095" t="str">
            <v>QSA_INV_TEV_BDT</v>
          </cell>
        </row>
        <row r="4096">
          <cell r="A4096" t="str">
            <v>QSA_INV_ZE_TIS_BDT</v>
          </cell>
        </row>
        <row r="4097">
          <cell r="A4097" t="str">
            <v>VV_OE_IMMO_BDT</v>
          </cell>
        </row>
        <row r="4098">
          <cell r="A4098" t="str">
            <v>QS_ANR_DIV_BDT</v>
          </cell>
        </row>
        <row r="4099">
          <cell r="A4099" t="str">
            <v>QS_ANR_ZNS_BDT</v>
          </cell>
        </row>
        <row r="4100">
          <cell r="A4100" t="str">
            <v>QS_FIK_DIV_BDT</v>
          </cell>
        </row>
        <row r="4101">
          <cell r="A4101" t="str">
            <v>QS_FIK_ZNS_BDT</v>
          </cell>
        </row>
        <row r="4102">
          <cell r="A4102" t="str">
            <v>BMG_FIK_DIV_BDT</v>
          </cell>
        </row>
        <row r="4103">
          <cell r="A4103" t="str">
            <v>BMG_FIK_ZNS_BDT</v>
          </cell>
        </row>
        <row r="4104">
          <cell r="A4104" t="str">
            <v>BMG_ANR_ZNS_BDT</v>
          </cell>
        </row>
        <row r="4105">
          <cell r="A4105" t="str">
            <v>BMG_ANR_DIV_BDT</v>
          </cell>
        </row>
        <row r="4106">
          <cell r="A4106" t="str">
            <v>ERT_SOE_STFREI_BDT</v>
          </cell>
        </row>
        <row r="4107">
          <cell r="A4107" t="str">
            <v>ERT_SOE_STFREI_EA_BDT</v>
          </cell>
        </row>
        <row r="4108">
          <cell r="A4108" t="str">
            <v>VORT_OE_STFREI_EINLKTO_BDT</v>
          </cell>
        </row>
        <row r="4109">
          <cell r="A4109" t="str">
            <v>VORT_OE_STFREI_EINLKTO_EA_BDT</v>
          </cell>
        </row>
        <row r="4110">
          <cell r="A4110" t="str">
            <v>LFD_AO_TG_GUV_EA_1_BDT</v>
          </cell>
        </row>
        <row r="4111">
          <cell r="A4111" t="str">
            <v>ERT_SOE_BESTANDSPROVISION_BDT</v>
          </cell>
        </row>
        <row r="4112">
          <cell r="A4112" t="str">
            <v>ERT_SOE_BESTPROV_EA_BDT</v>
          </cell>
        </row>
        <row r="4113">
          <cell r="A4113" t="str">
            <v>Konto 9451000_09_BDT</v>
          </cell>
        </row>
        <row r="4114">
          <cell r="A4114" t="str">
            <v>Konto 9451000_10_BDT</v>
          </cell>
        </row>
        <row r="4115">
          <cell r="A4115" t="str">
            <v>Konto 9452000_09_BDT</v>
          </cell>
        </row>
        <row r="4116">
          <cell r="A4116" t="str">
            <v>Konto 9457000_09_BDT</v>
          </cell>
        </row>
        <row r="4117">
          <cell r="A4117" t="str">
            <v>Konto 9457000_10_BDT</v>
          </cell>
        </row>
        <row r="4118">
          <cell r="A4118" t="str">
            <v>Konto 9458000_09_BDT</v>
          </cell>
        </row>
        <row r="4119">
          <cell r="A4119" t="str">
            <v>Konto 9458000_10_BDT</v>
          </cell>
        </row>
        <row r="4120">
          <cell r="A4120" t="str">
            <v>Konto 9461000_09_BDT</v>
          </cell>
        </row>
        <row r="4121">
          <cell r="A4121" t="str">
            <v>Konto 9461000_10_BDT</v>
          </cell>
        </row>
        <row r="4122">
          <cell r="A4122" t="str">
            <v>Konto 9462000_09_BDT</v>
          </cell>
        </row>
        <row r="4123">
          <cell r="A4123" t="str">
            <v>Konto 9462000_10_BDT</v>
          </cell>
        </row>
        <row r="4124">
          <cell r="A4124" t="str">
            <v>QS_ANR_REITS_BDT</v>
          </cell>
        </row>
        <row r="4125">
          <cell r="A4125" t="str">
            <v>BMG_ANR_REITS_BDT</v>
          </cell>
        </row>
        <row r="4126">
          <cell r="A4126" t="str">
            <v>QS_A_AUSL_REITS_BDT</v>
          </cell>
        </row>
        <row r="4127">
          <cell r="A4127" t="str">
            <v>QS_A_AUSL_REITS_EA_BDT</v>
          </cell>
        </row>
        <row r="4128">
          <cell r="A4128" t="str">
            <v>AB_ABGEF_QS_REITS_BDT</v>
          </cell>
        </row>
        <row r="4129">
          <cell r="A4129" t="str">
            <v>VORT_OE_REITS_INL_BDT</v>
          </cell>
        </row>
        <row r="4130">
          <cell r="A4130" t="str">
            <v>VORT_OE REITS_AUSL_BDT</v>
          </cell>
        </row>
        <row r="4131">
          <cell r="A4131" t="str">
            <v>AB_AUSSCH_IR_BDT</v>
          </cell>
        </row>
        <row r="4132">
          <cell r="A4132" t="str">
            <v>AB_ABGEF_QS_BDT</v>
          </cell>
        </row>
        <row r="4133">
          <cell r="A4133" t="str">
            <v>AB_AUSSCH_OE_VERST_BDT</v>
          </cell>
        </row>
        <row r="4134">
          <cell r="A4134" t="str">
            <v>AB_AUSSCH_DBA_BDT</v>
          </cell>
        </row>
        <row r="4135">
          <cell r="A4135" t="str">
            <v>BESTGR_AUSSCH_ERT_GJ_BDT</v>
          </cell>
        </row>
        <row r="4136">
          <cell r="A4136" t="str">
            <v>EOY_6599001_03_BDT</v>
          </cell>
        </row>
        <row r="4137">
          <cell r="A4137" t="str">
            <v>X1_BDT</v>
          </cell>
        </row>
        <row r="4138">
          <cell r="A4138" t="str">
            <v>GEMEINKOSTEN_TEV_AUSL_R_PBS_BDT</v>
          </cell>
        </row>
        <row r="4139">
          <cell r="A4139" t="str">
            <v>GEMEINKOSTEN_REST_TIS_PBS_BDT</v>
          </cell>
        </row>
        <row r="4140">
          <cell r="A4140" t="str">
            <v>GEMEINKOSTEN_REST_TIS_R_PBS_BDT</v>
          </cell>
        </row>
        <row r="4141">
          <cell r="A4141" t="str">
            <v>GEMEINKOSTEN_REST_GFB_PBS_BDT</v>
          </cell>
        </row>
        <row r="4142">
          <cell r="A4142" t="str">
            <v>GEMEINKOSTEN_REST_GFB_R_PBS_BDT</v>
          </cell>
        </row>
        <row r="4143">
          <cell r="A4143" t="str">
            <v>GEMEINKOSTEN_REITS_INL_R_PBS_BDT</v>
          </cell>
        </row>
        <row r="4144">
          <cell r="A4144" t="str">
            <v>GEMEINKOSTEN_REITS_AUSL_R_PBS_BDT</v>
          </cell>
        </row>
        <row r="4145">
          <cell r="A4145" t="str">
            <v>DIV_A_INL_STRFR_BDT</v>
          </cell>
        </row>
        <row r="4146">
          <cell r="A4146" t="str">
            <v>DIR_KOSTEN_ZAST_TIS_BDT</v>
          </cell>
        </row>
        <row r="4147">
          <cell r="A4147" t="str">
            <v>DIR_KOSTEN_ZAST_NO_TIS_BDT</v>
          </cell>
        </row>
        <row r="4148">
          <cell r="A4148" t="str">
            <v>QS_ANR_DIV_BER_BDT</v>
          </cell>
        </row>
        <row r="4149">
          <cell r="A4149" t="str">
            <v>KG_WP_INV_LFD_BDT</v>
          </cell>
        </row>
        <row r="4150">
          <cell r="A4150" t="str">
            <v>LFD_KG_WP_INV_STSKG_EA_BDT</v>
          </cell>
        </row>
        <row r="4151">
          <cell r="A4151" t="str">
            <v>LFD_KG_TG_OPT_BDT</v>
          </cell>
        </row>
        <row r="4152">
          <cell r="A4152" t="str">
            <v>LFD_KG_WP_ABGST_BDT</v>
          </cell>
        </row>
        <row r="4153">
          <cell r="A4153" t="str">
            <v>LFD_KG_TG_OPT_ABGST_BDT</v>
          </cell>
        </row>
        <row r="4154">
          <cell r="A4154" t="str">
            <v>LFD_KV_FX_BDT</v>
          </cell>
        </row>
        <row r="4155">
          <cell r="A4155" t="str">
            <v>KV_WP_LFD_EA_BDT</v>
          </cell>
        </row>
        <row r="4156">
          <cell r="A4156" t="str">
            <v>AB_AUSSCH_AKT_BDT</v>
          </cell>
        </row>
        <row r="4157">
          <cell r="A4157" t="str">
            <v>AB_AUSSCH_ZE_NO_TIS_BDT</v>
          </cell>
        </row>
        <row r="4158">
          <cell r="A4158" t="str">
            <v>BRUTTO_ERTR_ZAST_EA2_BDT</v>
          </cell>
        </row>
        <row r="4159">
          <cell r="A4159" t="str">
            <v>INL_KEST_DIV_BDT</v>
          </cell>
        </row>
        <row r="4160">
          <cell r="A4160" t="str">
            <v>VORT_OE_REITS_AUSL_BDT</v>
          </cell>
        </row>
        <row r="4161">
          <cell r="A4161" t="str">
            <v>VORT_ZUFUEHR_SV_BDT</v>
          </cell>
        </row>
        <row r="4162">
          <cell r="A4162" t="str">
            <v>VORT_ZUFUEHR_SV_EA_BDT</v>
          </cell>
        </row>
        <row r="4163">
          <cell r="A4163" t="str">
            <v>BESTGR_AUSSCH_ERT_VORTRAG_BDT</v>
          </cell>
        </row>
        <row r="4164">
          <cell r="A4164" t="str">
            <v>AUF_ADFEE_BDT</v>
          </cell>
        </row>
        <row r="4165">
          <cell r="A4165" t="str">
            <v>AUF_ADFEE_EA_BDT</v>
          </cell>
        </row>
        <row r="4166">
          <cell r="A4166" t="str">
            <v>QS_Z_AUSL_BDT</v>
          </cell>
        </row>
        <row r="4167">
          <cell r="A4167" t="str">
            <v>QS_Z_AUSL_EA_BDT</v>
          </cell>
        </row>
        <row r="4168">
          <cell r="A4168" t="str">
            <v>VV_DIV_REIT_AUSL_STEUER_BDT</v>
          </cell>
        </row>
        <row r="4169">
          <cell r="A4169" t="str">
            <v>BRUTTO_ERTR_ZAST_2_BDT</v>
          </cell>
        </row>
        <row r="4170">
          <cell r="A4170" t="str">
            <v>GEMEINKOSTEN_INL_GRUNDSTERTR_PBS_BDT</v>
          </cell>
        </row>
        <row r="4171">
          <cell r="A4171" t="str">
            <v>GEMEINKOSTEN_INL_GRUNDSTERTR_R_PBS_BDT</v>
          </cell>
        </row>
        <row r="4172">
          <cell r="A4172" t="str">
            <v>ERT_INV_INL_GRUNDST_BDT</v>
          </cell>
        </row>
        <row r="4173">
          <cell r="A4173" t="str">
            <v>ERT_INV_INL_GRUNDST_EA_BDT</v>
          </cell>
        </row>
        <row r="4174">
          <cell r="A4174" t="str">
            <v>VORT_OE_INL_GRUNDSTERTR_BDT</v>
          </cell>
        </row>
        <row r="4175">
          <cell r="A4175" t="str">
            <v>VV_INL_GRUNDSTERTR_STEUER_BDT</v>
          </cell>
        </row>
        <row r="4176">
          <cell r="A4176" t="str">
            <v>AB_AUSSCH_INL_GRUNDSTERTR_BDT</v>
          </cell>
        </row>
        <row r="4177">
          <cell r="A4177" t="str">
            <v>AB_AUSSCH_AKT_ABGST_BDT</v>
          </cell>
        </row>
        <row r="4178">
          <cell r="A4178" t="str">
            <v>AB_AUSSCH_ZE_VV_PVG_BDT</v>
          </cell>
        </row>
        <row r="4179">
          <cell r="A4179" t="str">
            <v>AB_AUSSCH_DIV_TEV_BDT</v>
          </cell>
        </row>
        <row r="4180">
          <cell r="A4180" t="str">
            <v>AB_VORTRAG_DIV_TEV_BDT</v>
          </cell>
        </row>
        <row r="4181">
          <cell r="A4181" t="str">
            <v>AB_VORTRAG_OE_REST_BDT</v>
          </cell>
        </row>
        <row r="4182">
          <cell r="A4182" t="str">
            <v>AB_VOR_WP_BDT</v>
          </cell>
        </row>
        <row r="4183">
          <cell r="A4183" t="str">
            <v>AB_VOR_WP_ABGST_BDT</v>
          </cell>
        </row>
        <row r="4184">
          <cell r="A4184" t="str">
            <v>AB_VOR_DEV_BDT</v>
          </cell>
        </row>
        <row r="4185">
          <cell r="A4185" t="str">
            <v>AB_VOR_DTG_BDT</v>
          </cell>
        </row>
        <row r="4186">
          <cell r="A4186" t="str">
            <v>AB_VOR_DTG_ABGST_BDT</v>
          </cell>
        </row>
        <row r="4187">
          <cell r="A4187" t="str">
            <v>AB_VOR_TG_BDT</v>
          </cell>
        </row>
        <row r="4188">
          <cell r="A4188" t="str">
            <v>AB_VOR_TG_ABGST_BDT</v>
          </cell>
        </row>
        <row r="4189">
          <cell r="A4189" t="str">
            <v>ERT_INV_REIT_INL_BDT</v>
          </cell>
        </row>
        <row r="4190">
          <cell r="A4190" t="str">
            <v>ERT_INV_REIT_AUSL_BDT</v>
          </cell>
        </row>
        <row r="4191">
          <cell r="A4191" t="str">
            <v>DIV_R_AUSL_BDT</v>
          </cell>
        </row>
        <row r="4192">
          <cell r="A4192" t="str">
            <v>AUS_AO_AKT_BS_BDT</v>
          </cell>
        </row>
        <row r="4193">
          <cell r="A4193" t="str">
            <v>AUS_AO_AKT_AS_BDT</v>
          </cell>
        </row>
        <row r="4194">
          <cell r="A4194" t="str">
            <v>EOY_5503000_03_BDT</v>
          </cell>
        </row>
        <row r="4195">
          <cell r="A4195" t="str">
            <v>EOY_5502000_03_BDT</v>
          </cell>
        </row>
        <row r="4196">
          <cell r="A4196" t="str">
            <v>EOY_5501000_03_BDT</v>
          </cell>
        </row>
        <row r="4197">
          <cell r="A4197" t="str">
            <v>EOY_6599002_03_BDT</v>
          </cell>
        </row>
        <row r="4198">
          <cell r="A4198" t="str">
            <v>EOY_5510000_03_BDT</v>
          </cell>
        </row>
        <row r="4199">
          <cell r="A4199" t="str">
            <v>EOY_6599005_03_BDT</v>
          </cell>
        </row>
        <row r="4200">
          <cell r="A4200" t="str">
            <v>EOY_5510010_03_BDT</v>
          </cell>
        </row>
        <row r="4201">
          <cell r="A4201" t="str">
            <v>EOY_6599006_03_BDT</v>
          </cell>
        </row>
        <row r="4202">
          <cell r="A4202" t="str">
            <v>EOY_5504100_03_BDT</v>
          </cell>
        </row>
        <row r="4203">
          <cell r="A4203" t="str">
            <v>EOY_6599003_03_BDT</v>
          </cell>
        </row>
        <row r="4204">
          <cell r="A4204" t="str">
            <v>EOY_5504200_03_BDT</v>
          </cell>
        </row>
        <row r="4205">
          <cell r="A4205" t="str">
            <v>EOY_6599004_03_BDT</v>
          </cell>
        </row>
        <row r="4206">
          <cell r="A4206" t="str">
            <v>EOY_5500000_03_BDT</v>
          </cell>
        </row>
        <row r="4207">
          <cell r="A4207" t="str">
            <v>EOY_6607000_03_BDT</v>
          </cell>
        </row>
        <row r="4208">
          <cell r="A4208" t="str">
            <v>EOY_6599000_03_BDT</v>
          </cell>
        </row>
        <row r="4209">
          <cell r="A4209" t="str">
            <v>EOY_6501000_03_BDT</v>
          </cell>
        </row>
        <row r="4210">
          <cell r="A4210" t="str">
            <v>EOY_6526000_03_BDT</v>
          </cell>
        </row>
        <row r="4211">
          <cell r="A4211" t="str">
            <v>EOY_6601000_03_BDT</v>
          </cell>
        </row>
        <row r="4212">
          <cell r="A4212" t="str">
            <v>EOY_6626000_03_BDT</v>
          </cell>
        </row>
        <row r="4213">
          <cell r="A4213" t="str">
            <v>EOY_6500000_03_BDT</v>
          </cell>
        </row>
        <row r="4214">
          <cell r="A4214" t="str">
            <v>EOY_6519000_03_BDT</v>
          </cell>
        </row>
        <row r="4215">
          <cell r="A4215" t="str">
            <v>EOY_6600000_03_BDT</v>
          </cell>
        </row>
        <row r="4216">
          <cell r="A4216" t="str">
            <v>EOY_6619000_03_BDT</v>
          </cell>
        </row>
        <row r="4217">
          <cell r="A4217" t="str">
            <v>EOY_6502000_03_BDT</v>
          </cell>
        </row>
        <row r="4218">
          <cell r="A4218" t="str">
            <v>EOY_6602000_03_BDT</v>
          </cell>
        </row>
        <row r="4219">
          <cell r="A4219" t="str">
            <v>EOY_6505000_03_BDT</v>
          </cell>
        </row>
        <row r="4220">
          <cell r="A4220" t="str">
            <v>EOY_6605000_03_BDT</v>
          </cell>
        </row>
        <row r="4221">
          <cell r="A4221" t="str">
            <v>EOY_6606000_03_BDT</v>
          </cell>
        </row>
        <row r="4222">
          <cell r="A4222" t="str">
            <v>VOR_OE_TIS_BDT</v>
          </cell>
        </row>
        <row r="4223">
          <cell r="A4223" t="str">
            <v>VOR_OE_NO_TIS_BDT</v>
          </cell>
        </row>
        <row r="4224">
          <cell r="A4224" t="str">
            <v>AB_AUSSCH_R_DIV_INL_BDT</v>
          </cell>
        </row>
        <row r="4225">
          <cell r="A4225" t="str">
            <v>AB_AUSSCH_R_DIV_AUSL_BDT</v>
          </cell>
        </row>
        <row r="4226">
          <cell r="A4226" t="str">
            <v>DBA_GEMEINKOSTEN_PBS_BDT</v>
          </cell>
        </row>
        <row r="4227">
          <cell r="A4227" t="str">
            <v>GEMEINKOSTEN_TEV_INL_PBS_BDT</v>
          </cell>
        </row>
        <row r="4228">
          <cell r="A4228" t="str">
            <v>GEMEINKOSTEN_TEV_AUSL_PBS_BDT</v>
          </cell>
        </row>
        <row r="4229">
          <cell r="A4229" t="str">
            <v>GEMEINKOSTEN_REST_PBS_BDT</v>
          </cell>
        </row>
        <row r="4230">
          <cell r="A4230" t="str">
            <v>GEMEINKOSTEN_REITS_INL_PBS_BDT</v>
          </cell>
        </row>
        <row r="4231">
          <cell r="A4231" t="str">
            <v>GEMEINKOSTEN_REITS_AUSL_PBS_BDT</v>
          </cell>
        </row>
        <row r="4232">
          <cell r="A4232" t="str">
            <v>GEMEINKOSTEN_TEV_INL_R_PBS_BDT</v>
          </cell>
        </row>
        <row r="4233">
          <cell r="A4233" t="str">
            <v>QSA_ZE_BDT</v>
          </cell>
        </row>
        <row r="4234">
          <cell r="A4234" t="str">
            <v>VV_ZE_ZS_BDT</v>
          </cell>
        </row>
        <row r="4235">
          <cell r="A4235" t="str">
            <v>LFD_KG_CDS_BDT</v>
          </cell>
        </row>
        <row r="4236">
          <cell r="A4236" t="str">
            <v>LFD_KG_CDS_EA_BDT</v>
          </cell>
        </row>
        <row r="4237">
          <cell r="A4237" t="str">
            <v>LFD_KV_CDS_EA_BDT</v>
          </cell>
        </row>
        <row r="4238">
          <cell r="A4238" t="str">
            <v>LFD_KV_CDS_BDT</v>
          </cell>
        </row>
        <row r="4239">
          <cell r="A4239" t="str">
            <v>Konto 9452000_10_BDT</v>
          </cell>
        </row>
        <row r="4240">
          <cell r="A4240" t="str">
            <v>LFD_KG_DTG_ABGST_BDT</v>
          </cell>
        </row>
        <row r="4241">
          <cell r="A4241" t="str">
            <v>LFD_KG_DTG_EA_ABGST_BDT</v>
          </cell>
        </row>
        <row r="4242">
          <cell r="A4242" t="str">
            <v>TIS_ERTRÄGE_LFD_BDT</v>
          </cell>
        </row>
        <row r="4243">
          <cell r="A4243" t="str">
            <v>ZE_WP_INL_ZS_BDT</v>
          </cell>
        </row>
        <row r="4244">
          <cell r="A4244" t="str">
            <v>ZE_BKTO_INL_ZS_BDT</v>
          </cell>
        </row>
        <row r="4245">
          <cell r="A4245" t="str">
            <v>ZE_WP_AUSL_ZS_BDT</v>
          </cell>
        </row>
        <row r="4246">
          <cell r="A4246" t="str">
            <v>ZE_BKTO_AUSL_ZS_BDT</v>
          </cell>
        </row>
        <row r="4247">
          <cell r="A4247" t="str">
            <v>ZE_SO_KAP_FO_INL_ZS_BDT</v>
          </cell>
        </row>
        <row r="4248">
          <cell r="A4248" t="str">
            <v>ZE_SO_KAP_FO_AUSL_ZS_BDT</v>
          </cell>
        </row>
        <row r="4249">
          <cell r="A4249" t="str">
            <v>DIVIDENDEN_INLAND_BDT</v>
          </cell>
        </row>
        <row r="4250">
          <cell r="A4250" t="str">
            <v>DIV_A_AUSL_BDT</v>
          </cell>
        </row>
        <row r="4251">
          <cell r="A4251" t="str">
            <v>DIV_A_INL_BDT</v>
          </cell>
        </row>
        <row r="4252">
          <cell r="A4252" t="str">
            <v>DIV_A_INL_EA_BDT</v>
          </cell>
        </row>
        <row r="4253">
          <cell r="A4253" t="str">
            <v>ZE_WP_INL_BDT</v>
          </cell>
        </row>
        <row r="4254">
          <cell r="A4254" t="str">
            <v>ZE_WP_INL_EA_BDT</v>
          </cell>
        </row>
        <row r="4255">
          <cell r="A4255" t="str">
            <v>AUF_ZE_BDT</v>
          </cell>
        </row>
        <row r="4256">
          <cell r="A4256" t="str">
            <v>ZE_BK_INL_BDT</v>
          </cell>
        </row>
        <row r="4257">
          <cell r="A4257" t="str">
            <v>DIV_A_AUSL_EA_BDT</v>
          </cell>
        </row>
        <row r="4258">
          <cell r="A4258" t="str">
            <v>AUF_ZE_EA_BDT</v>
          </cell>
        </row>
        <row r="4259">
          <cell r="A4259" t="str">
            <v>AUF_VV_BDT</v>
          </cell>
        </row>
        <row r="4260">
          <cell r="A4260" t="str">
            <v>ZE_BK_INL_EA_BDT</v>
          </cell>
        </row>
        <row r="4261">
          <cell r="A4261" t="str">
            <v>AUF_VV_EA_BDT</v>
          </cell>
        </row>
        <row r="4262">
          <cell r="A4262" t="str">
            <v>QS_A_AUSL_BDT</v>
          </cell>
        </row>
        <row r="4263">
          <cell r="A4263" t="str">
            <v>QS_A_AUSL_EA_BDT</v>
          </cell>
        </row>
        <row r="4264">
          <cell r="A4264" t="str">
            <v>AUF_MGT_BDT</v>
          </cell>
        </row>
        <row r="4265">
          <cell r="A4265" t="str">
            <v>AUF_MGT_EA_BDT</v>
          </cell>
        </row>
        <row r="4266">
          <cell r="A4266" t="str">
            <v>ZE_WP_DIR_K_BDT</v>
          </cell>
        </row>
        <row r="4267">
          <cell r="A4267" t="str">
            <v>AUF_PF_BDT</v>
          </cell>
        </row>
        <row r="4268">
          <cell r="A4268" t="str">
            <v>AUF_PF_EA_BDT</v>
          </cell>
        </row>
        <row r="4269">
          <cell r="A4269" t="str">
            <v>ZE_WP_DIR_K_EA_BDT</v>
          </cell>
        </row>
        <row r="4270">
          <cell r="A4270" t="str">
            <v>AUF_VG_BDT</v>
          </cell>
        </row>
        <row r="4271">
          <cell r="A4271" t="str">
            <v>AUF_VG_EA_BDT</v>
          </cell>
        </row>
        <row r="4272">
          <cell r="A4272" t="str">
            <v>ZE_WP_AUSL_BDT</v>
          </cell>
        </row>
        <row r="4273">
          <cell r="A4273" t="str">
            <v>AUF_DB_BDT</v>
          </cell>
        </row>
        <row r="4274">
          <cell r="A4274" t="str">
            <v>AUF_DB_EA_BDT</v>
          </cell>
        </row>
        <row r="4275">
          <cell r="A4275" t="str">
            <v>ZE_WP_AUSL_EA_BDT</v>
          </cell>
        </row>
        <row r="4276">
          <cell r="A4276" t="str">
            <v>AUF_FG_BDT</v>
          </cell>
        </row>
        <row r="4277">
          <cell r="A4277" t="str">
            <v>AUF_FG_EA_BDT</v>
          </cell>
        </row>
        <row r="4278">
          <cell r="A4278" t="str">
            <v>ZE_BK_AUSL_BDT</v>
          </cell>
        </row>
        <row r="4279">
          <cell r="A4279" t="str">
            <v>ZE_BK_AUSL_EA_BDT</v>
          </cell>
        </row>
        <row r="4280">
          <cell r="A4280" t="str">
            <v>ERT_INV_ZIV_BDT</v>
          </cell>
        </row>
        <row r="4281">
          <cell r="A4281" t="str">
            <v>AUF_PRF_BDT</v>
          </cell>
        </row>
        <row r="4282">
          <cell r="A4282" t="str">
            <v>AUF_PRF_EA_BDT</v>
          </cell>
        </row>
        <row r="4283">
          <cell r="A4283" t="str">
            <v>AUF_SO_BDT</v>
          </cell>
        </row>
        <row r="4284">
          <cell r="A4284" t="str">
            <v>ERT_INV_BDT</v>
          </cell>
        </row>
        <row r="4285">
          <cell r="A4285" t="str">
            <v>AUF_SO_EA_BDT</v>
          </cell>
        </row>
        <row r="4286">
          <cell r="A4286" t="str">
            <v>ERT_INV_EA_BDT</v>
          </cell>
        </row>
        <row r="4287">
          <cell r="A4287" t="str">
            <v>ERT_INV_STRFR_BDT</v>
          </cell>
        </row>
        <row r="4288">
          <cell r="A4288" t="str">
            <v>ERT_INV_STRFR_EA_BDT</v>
          </cell>
        </row>
        <row r="4289">
          <cell r="A4289" t="str">
            <v>WPL_ERT_BDT</v>
          </cell>
        </row>
        <row r="4290">
          <cell r="A4290" t="str">
            <v>WPL_ERT_EA_BDT</v>
          </cell>
        </row>
        <row r="4291">
          <cell r="A4291" t="str">
            <v>ERT_SOE_BDT</v>
          </cell>
        </row>
        <row r="4292">
          <cell r="A4292" t="str">
            <v>ERT_SOE_EA_BDT</v>
          </cell>
        </row>
        <row r="4293">
          <cell r="A4293" t="str">
            <v>LFD_AO_GUV_BDT</v>
          </cell>
        </row>
        <row r="4294">
          <cell r="A4294" t="str">
            <v>LFD_AO_GUV_EA_BDT</v>
          </cell>
        </row>
        <row r="4295">
          <cell r="A4295" t="str">
            <v>LFD_AO_TG_GUV_BDT</v>
          </cell>
        </row>
        <row r="4296">
          <cell r="A4296" t="str">
            <v>LFD_AO_TG_GUV_EA_BDT</v>
          </cell>
        </row>
        <row r="4297">
          <cell r="A4297" t="str">
            <v>LFD_AO_NTG_GUV_BDT</v>
          </cell>
        </row>
        <row r="4298">
          <cell r="A4298" t="str">
            <v>LFD_AO_NTG_GUV_EA_BDT</v>
          </cell>
        </row>
        <row r="4299">
          <cell r="A4299" t="str">
            <v>EA_KTO_BDT</v>
          </cell>
        </row>
        <row r="4300">
          <cell r="A4300" t="str">
            <v>KG_WP_LFD_BDT</v>
          </cell>
        </row>
        <row r="4301">
          <cell r="A4301" t="str">
            <v>KG_WP_LFD_EA_BDT</v>
          </cell>
        </row>
        <row r="4302">
          <cell r="A4302" t="str">
            <v>KG_WP_INV_LFD_EA_BDT</v>
          </cell>
        </row>
        <row r="4303">
          <cell r="A4303" t="str">
            <v>LFD_KG_WP_STSKG_BDT</v>
          </cell>
        </row>
        <row r="4304">
          <cell r="A4304" t="str">
            <v>LFD_KG_WP_STSKG_EA_BDT</v>
          </cell>
        </row>
        <row r="4305">
          <cell r="A4305" t="str">
            <v>LFD_KG_WP_INV_STSKG_BDT</v>
          </cell>
        </row>
        <row r="4306">
          <cell r="A4306" t="str">
            <v>KG_WP_INV_IMMO_LFD_BDT</v>
          </cell>
        </row>
        <row r="4307">
          <cell r="A4307" t="str">
            <v>KG_WP_INV_IMMO_LFD_EA_BDT</v>
          </cell>
        </row>
        <row r="4308">
          <cell r="A4308" t="str">
            <v>LFD_KG_TG_BDT</v>
          </cell>
        </row>
        <row r="4309">
          <cell r="A4309" t="str">
            <v>LFD_KG_TG_EA_BDT</v>
          </cell>
        </row>
        <row r="4310">
          <cell r="A4310" t="str">
            <v>LFD_KG_DTG_BDT</v>
          </cell>
        </row>
        <row r="4311">
          <cell r="A4311" t="str">
            <v>LFD_KG_DTG_EA_BDT</v>
          </cell>
        </row>
        <row r="4312">
          <cell r="A4312" t="str">
            <v>LFD_KG_DEV_BDT</v>
          </cell>
        </row>
        <row r="4313">
          <cell r="A4313" t="str">
            <v>LFD_KG_DEV_EA_BDT</v>
          </cell>
        </row>
        <row r="4314">
          <cell r="A4314" t="str">
            <v>LFD_KG_TG_OPT_EA_BDT</v>
          </cell>
        </row>
        <row r="4315">
          <cell r="A4315" t="str">
            <v>KG_WP_LFD_ABGST_BCD_BDT</v>
          </cell>
        </row>
        <row r="4316">
          <cell r="A4316" t="str">
            <v>KG_WP_LFD_ABGST_EA_BDT</v>
          </cell>
        </row>
        <row r="4317">
          <cell r="A4317" t="str">
            <v>KG_WP_LFD_ABGST_BDT</v>
          </cell>
        </row>
        <row r="4318">
          <cell r="A4318" t="str">
            <v>LFD_KG_WP_STSKG_ABGST_BDT</v>
          </cell>
        </row>
        <row r="4319">
          <cell r="A4319" t="str">
            <v>LFD_KG_WP_STSKG_ABGST_EA_BDT</v>
          </cell>
        </row>
        <row r="4320">
          <cell r="A4320" t="str">
            <v>LFD_KG_WP_ABGST_EA_BDT</v>
          </cell>
        </row>
        <row r="4321">
          <cell r="A4321" t="str">
            <v>LFD_KG_TG_ABGST_BDT</v>
          </cell>
        </row>
        <row r="4322">
          <cell r="A4322" t="str">
            <v>LFD_KG_TG_ABGST_EA_BDT</v>
          </cell>
        </row>
        <row r="4323">
          <cell r="A4323" t="str">
            <v>LFD_KG_TG_OPT_ABGST_EA_BDT</v>
          </cell>
        </row>
        <row r="4324">
          <cell r="A4324" t="str">
            <v>KV_WP_LFD_BDT</v>
          </cell>
        </row>
        <row r="4325">
          <cell r="A4325" t="str">
            <v>KV_WP_ABGST_LFD_BDT</v>
          </cell>
        </row>
        <row r="4326">
          <cell r="A4326" t="str">
            <v>LFD_KV_WP_STSKG_BDT</v>
          </cell>
        </row>
        <row r="4327">
          <cell r="A4327" t="str">
            <v>LFD_KV_WP_STSKG_ABGST_BDT</v>
          </cell>
        </row>
        <row r="4328">
          <cell r="A4328" t="str">
            <v>LFD_KV_DTG_BDT</v>
          </cell>
        </row>
        <row r="4329">
          <cell r="A4329" t="str">
            <v>LFD_KV_TG_OPT_ABGST_BDT</v>
          </cell>
        </row>
        <row r="4330">
          <cell r="A4330" t="str">
            <v>LFD_KV_TG_OPT_BDT</v>
          </cell>
        </row>
        <row r="4331">
          <cell r="A4331" t="str">
            <v>LFD_KV_TG_BDT</v>
          </cell>
        </row>
        <row r="4332">
          <cell r="A4332" t="str">
            <v>LFD_KV_TG_ABGST_BDT</v>
          </cell>
        </row>
        <row r="4333">
          <cell r="A4333" t="str">
            <v>KV_WP_ABGST_LFD_EA_BDT</v>
          </cell>
        </row>
        <row r="4334">
          <cell r="A4334" t="str">
            <v>LFD_KV_WP_STSKG_EA_BDT</v>
          </cell>
        </row>
        <row r="4335">
          <cell r="A4335" t="str">
            <v>LFD_KV_WP_STSKG_ABGST_EA_BDT</v>
          </cell>
        </row>
        <row r="4336">
          <cell r="A4336" t="str">
            <v>LFD_KV_DTG_EA_BDT</v>
          </cell>
        </row>
        <row r="4337">
          <cell r="A4337" t="str">
            <v>LFD_KV_FX_EA_BDT</v>
          </cell>
        </row>
        <row r="4338">
          <cell r="A4338" t="str">
            <v>LFD_KV_TG_OPT_ABGST_EA_BDT</v>
          </cell>
        </row>
        <row r="4339">
          <cell r="A4339" t="str">
            <v>LFD_KV_TG_OPT_EA_BDT</v>
          </cell>
        </row>
        <row r="4340">
          <cell r="A4340" t="str">
            <v>LFD_KV_TG_EA_BDT</v>
          </cell>
        </row>
        <row r="4341">
          <cell r="A4341" t="str">
            <v>LFD_KV_TG_ABGST_EA_BDT</v>
          </cell>
        </row>
        <row r="4342">
          <cell r="A4342" t="str">
            <v>BW_EFF_EOY_BDT</v>
          </cell>
        </row>
        <row r="4343">
          <cell r="A4343" t="str">
            <v>BW_FX_EOY_BDT</v>
          </cell>
        </row>
        <row r="4344">
          <cell r="A4344" t="str">
            <v>UNR_PL_FTK_EOY_BDT</v>
          </cell>
        </row>
        <row r="4345">
          <cell r="A4345" t="str">
            <v>KG_WP_INV_LFD_BCD_BDT</v>
          </cell>
        </row>
        <row r="4346">
          <cell r="A4346" t="str">
            <v>GEMEINKOSTEN_BDT</v>
          </cell>
        </row>
        <row r="4347">
          <cell r="A4347" t="str">
            <v>GEMEINKOSTEN_EA_BDT</v>
          </cell>
        </row>
        <row r="4348">
          <cell r="A4348" t="str">
            <v>DIV_AUSL_STEUER_BDT</v>
          </cell>
        </row>
        <row r="4349">
          <cell r="A4349" t="str">
            <v>DIV_AUSL_STEUER_EA_BDT</v>
          </cell>
        </row>
        <row r="4350">
          <cell r="A4350" t="str">
            <v>DIV_INL_STEUER_BDT</v>
          </cell>
        </row>
        <row r="4351">
          <cell r="A4351" t="str">
            <v>DIV_INL_STEUER_EA_BDT</v>
          </cell>
        </row>
        <row r="4352">
          <cell r="A4352" t="str">
            <v>BRUTTO_ERTR_ZAST_BDT</v>
          </cell>
        </row>
        <row r="4353">
          <cell r="A4353" t="str">
            <v>BRUTTO_ERTR_ZAST_EA_BDT</v>
          </cell>
        </row>
        <row r="4354">
          <cell r="A4354" t="str">
            <v>DIR_KOSTEN_ZAST_BDT</v>
          </cell>
        </row>
        <row r="4355">
          <cell r="A4355" t="str">
            <v>ZAST_VV_STEUER_BDT</v>
          </cell>
        </row>
        <row r="4356">
          <cell r="A4356" t="str">
            <v>ZAST_VV_STEUER_EA_BDT</v>
          </cell>
        </row>
        <row r="4357">
          <cell r="A4357" t="str">
            <v>DIV_A_INL_KEST_BDT</v>
          </cell>
        </row>
        <row r="4358">
          <cell r="A4358" t="str">
            <v>DIR_KOSTEN_DIV_AKT_INL_BDT</v>
          </cell>
        </row>
        <row r="4359">
          <cell r="A4359" t="str">
            <v>BRUTTO_ERTR_DIV_A_AUSL_KEST_BDT</v>
          </cell>
        </row>
        <row r="4360">
          <cell r="A4360" t="str">
            <v>DIR_KOSTEN_DIV_AKT_AUSL_BDT</v>
          </cell>
        </row>
        <row r="4361">
          <cell r="A4361" t="str">
            <v>ZE_WP_INL_TIS_BDT</v>
          </cell>
        </row>
        <row r="4362">
          <cell r="A4362" t="str">
            <v>ZE_WP_AUSL_TIS_BDT</v>
          </cell>
        </row>
        <row r="4363">
          <cell r="A4363" t="str">
            <v>ZE_BKTO_INL_TIS_BDT</v>
          </cell>
        </row>
        <row r="4364">
          <cell r="A4364" t="str">
            <v>ZE_BKTO_AUSL_TIS_BDT</v>
          </cell>
        </row>
        <row r="4365">
          <cell r="A4365" t="str">
            <v>INV_ERT_ZS_BDT</v>
          </cell>
        </row>
        <row r="4366">
          <cell r="A4366" t="str">
            <v>INV_IMMO_MPROG_BDT</v>
          </cell>
        </row>
        <row r="4367">
          <cell r="A4367" t="str">
            <v>INV_IMMO_OPROG_BDT</v>
          </cell>
        </row>
        <row r="4368">
          <cell r="A4368" t="str">
            <v>SG_2_KG_Aktien_AbgSt_BDT</v>
          </cell>
        </row>
        <row r="4369">
          <cell r="A4369" t="str">
            <v>VORT_OE_BDT</v>
          </cell>
        </row>
        <row r="4370">
          <cell r="A4370" t="str">
            <v>VORT_OE_EA_BDT</v>
          </cell>
        </row>
        <row r="4371">
          <cell r="A4371" t="str">
            <v>VORT_OE_TEV_BDT</v>
          </cell>
        </row>
        <row r="4372">
          <cell r="A4372" t="str">
            <v>VOR_OE_TEV_EA_BDT</v>
          </cell>
        </row>
        <row r="4373">
          <cell r="A4373" t="str">
            <v>VORT_OE_IMMO_BDT</v>
          </cell>
        </row>
        <row r="4374">
          <cell r="A4374" t="str">
            <v>VOR_OE_IMMO_EA_BDT</v>
          </cell>
        </row>
        <row r="4375">
          <cell r="A4375" t="str">
            <v>VORT_AO_PVG_P23_BDT</v>
          </cell>
        </row>
        <row r="4376">
          <cell r="A4376" t="str">
            <v>VORT_AO_PVG_P23_EA_BDT</v>
          </cell>
        </row>
        <row r="4377">
          <cell r="A4377" t="str">
            <v>VORT_AO_DEV_BDT</v>
          </cell>
        </row>
        <row r="4378">
          <cell r="A4378" t="str">
            <v>VORT_AO_DEV_EA_BDT</v>
          </cell>
        </row>
        <row r="4379">
          <cell r="A4379" t="str">
            <v>VORT_AO_TG_BDT</v>
          </cell>
        </row>
        <row r="4380">
          <cell r="A4380" t="str">
            <v>VORT_AO_TG_EA_BDT</v>
          </cell>
        </row>
        <row r="4381">
          <cell r="A4381" t="str">
            <v>VORT_AO_TG_AS_BDT</v>
          </cell>
        </row>
        <row r="4382">
          <cell r="A4382" t="str">
            <v>VORT_AO_TG_AS_EA_BDT</v>
          </cell>
        </row>
        <row r="4383">
          <cell r="A4383" t="str">
            <v>VORT_AO_DTG_BDT</v>
          </cell>
        </row>
        <row r="4384">
          <cell r="A4384" t="str">
            <v>VORT_AO_DTG_EA_BDT</v>
          </cell>
        </row>
        <row r="4385">
          <cell r="A4385" t="str">
            <v>VORT_AO_DTG_AS_BDT</v>
          </cell>
        </row>
        <row r="4386">
          <cell r="A4386" t="str">
            <v>VORT_AO_DTG_AS_EA_BDT</v>
          </cell>
        </row>
        <row r="4387">
          <cell r="A4387" t="str">
            <v>VORT_AO_BDT</v>
          </cell>
        </row>
        <row r="4388">
          <cell r="A4388" t="str">
            <v>VORT_AO_EA_BDT</v>
          </cell>
        </row>
        <row r="4389">
          <cell r="A4389" t="str">
            <v>VORT_AO_AS_BDT</v>
          </cell>
        </row>
        <row r="4390">
          <cell r="A4390" t="str">
            <v>VORT_AO_AS_EA_BDT</v>
          </cell>
        </row>
        <row r="4391">
          <cell r="A4391" t="str">
            <v>VORT_AO_STSKG_BDT</v>
          </cell>
        </row>
        <row r="4392">
          <cell r="A4392" t="str">
            <v>VORT_AO_STSKG_EA_BDT</v>
          </cell>
        </row>
        <row r="4393">
          <cell r="A4393" t="str">
            <v>VORT_AO_STSKG_AS_BDT</v>
          </cell>
        </row>
        <row r="4394">
          <cell r="A4394" t="str">
            <v>VORT_AO_STSKG_AS_EA_BDT</v>
          </cell>
        </row>
        <row r="4395">
          <cell r="A4395" t="str">
            <v>VORT_AO_IMMO_BDT</v>
          </cell>
        </row>
        <row r="4396">
          <cell r="A4396" t="str">
            <v>VORT_AO_IMMO_EA_BDT</v>
          </cell>
        </row>
        <row r="4397">
          <cell r="A4397" t="str">
            <v>BW_OPT_EOY_BDT</v>
          </cell>
        </row>
        <row r="4398">
          <cell r="A4398" t="str">
            <v>AB_VOR_GUV_AKTIEN_ABGST_BDT</v>
          </cell>
        </row>
        <row r="4399">
          <cell r="A4399" t="str">
            <v>AB_AUSSCH_DIV_STFR_EK_DT_BDT</v>
          </cell>
        </row>
        <row r="4400">
          <cell r="A4400" t="str">
            <v>AB_AUSSCH_DIV_STFR_EK_BDT</v>
          </cell>
        </row>
        <row r="4401">
          <cell r="A4401" t="str">
            <v>ABZUGSPAUSCH_DIV_TEV_BDT</v>
          </cell>
        </row>
        <row r="4402">
          <cell r="A4402" t="str">
            <v>ABZUGSPAUSCH_REST_BDT</v>
          </cell>
        </row>
        <row r="4403">
          <cell r="A4403" t="str">
            <v>AB_VOR_GUV_AKTIEN_BDT</v>
          </cell>
        </row>
        <row r="4404">
          <cell r="A4404" t="str">
            <v>AUS_AO_NICHT_AKT_BS_BDT</v>
          </cell>
        </row>
        <row r="4405">
          <cell r="A4405" t="str">
            <v>AUS_AO_NICHT_AKTIEN_AS_BDT</v>
          </cell>
        </row>
        <row r="4406">
          <cell r="A4406" t="str">
            <v>LFD_KV_DTG_AS_BDT</v>
          </cell>
        </row>
        <row r="4407">
          <cell r="A4407" t="str">
            <v>LVD_KV_DTG_EA_AS_BDT</v>
          </cell>
        </row>
        <row r="4408">
          <cell r="A4408" t="str">
            <v>AB_AUSSCH_ZE_TIS_BDT</v>
          </cell>
        </row>
        <row r="4409">
          <cell r="A4409" t="str">
            <v>AB_ABGEF_QS_ZE_BDT</v>
          </cell>
        </row>
        <row r="4410">
          <cell r="A4410" t="str">
            <v>AB_ABGEF_QS_ZE_GFB_BDT</v>
          </cell>
        </row>
        <row r="4411">
          <cell r="A4411" t="str">
            <v>ERT_ZE_TIS_AV_BDT</v>
          </cell>
        </row>
        <row r="4412">
          <cell r="A4412" t="str">
            <v>AB_THES_AO_ERTRÄGE_BDT</v>
          </cell>
        </row>
        <row r="4413">
          <cell r="A4413" t="str">
            <v>AB_THES_AO_ERTRÄGE_STSKG_BDT</v>
          </cell>
        </row>
        <row r="4414">
          <cell r="A4414" t="str">
            <v>AB_THES_AO_ERTRÄGE_DTG_BDT</v>
          </cell>
        </row>
        <row r="4415">
          <cell r="A4415" t="str">
            <v>AB_THES_AO_ERTRÄGE_DEVISEN_BDT</v>
          </cell>
        </row>
        <row r="4416">
          <cell r="A4416" t="str">
            <v>AB_THES_AO_ERTRÄGE_DTG_ABGST_BDT</v>
          </cell>
        </row>
        <row r="4417">
          <cell r="A4417" t="str">
            <v>AB_THES_AO_ERTRÄGE_DEVISEN_ABGST_BDT</v>
          </cell>
        </row>
        <row r="4418">
          <cell r="A4418" t="str">
            <v>AB_THES_AO_ERTRÄGE_TG_ABGST_BDT</v>
          </cell>
        </row>
        <row r="4419">
          <cell r="A4419" t="str">
            <v>BMG_ANR_DIV_03_13_BDT</v>
          </cell>
        </row>
        <row r="4420">
          <cell r="A4420" t="str">
            <v>QS_ANR_DIV_03_13_BDT</v>
          </cell>
        </row>
        <row r="4421">
          <cell r="A4421" t="str">
            <v>BMG_FIK_DIV_03_13_BDT</v>
          </cell>
        </row>
        <row r="4422">
          <cell r="A4422" t="str">
            <v>VV_DIV_AKT_INL_STEUER_03_13_BDT</v>
          </cell>
        </row>
        <row r="4423">
          <cell r="A4423" t="str">
            <v>VV_DIV_AKT_AUSL_STEUER_03_13_BDT</v>
          </cell>
        </row>
        <row r="4424">
          <cell r="A4424" t="str">
            <v>Konto_9465000_09_BDT</v>
          </cell>
        </row>
        <row r="4425">
          <cell r="A4425" t="str">
            <v>Konto_7900071_02_BDT</v>
          </cell>
        </row>
        <row r="4426">
          <cell r="A4426" t="str">
            <v>Konto_7900072_02_BDT</v>
          </cell>
        </row>
        <row r="4427">
          <cell r="A4427" t="str">
            <v>Konto_7900073_02_BDT</v>
          </cell>
        </row>
        <row r="4428">
          <cell r="A4428" t="str">
            <v>Konto_7900074_02_BDT</v>
          </cell>
        </row>
        <row r="4429">
          <cell r="A4429" t="str">
            <v>Konto_7900075_02_BDT</v>
          </cell>
        </row>
        <row r="4430">
          <cell r="A4430" t="str">
            <v>Konto_7900076_02_BDT</v>
          </cell>
        </row>
        <row r="4431">
          <cell r="A4431" t="str">
            <v>Konto_7900077_02_BDT</v>
          </cell>
        </row>
        <row r="4432">
          <cell r="A4432" t="str">
            <v>Konto_7900078_02_BDT</v>
          </cell>
        </row>
        <row r="4433">
          <cell r="A4433" t="str">
            <v>Konto_7900079_02_BDT</v>
          </cell>
        </row>
        <row r="4434">
          <cell r="A4434" t="str">
            <v>Konto_7900080_02_BDT</v>
          </cell>
        </row>
        <row r="4435">
          <cell r="A4435" t="str">
            <v>Konto_7900081_02_BDT</v>
          </cell>
        </row>
        <row r="4436">
          <cell r="A4436" t="str">
            <v>Konto_7900082_02_BDT</v>
          </cell>
        </row>
        <row r="4437">
          <cell r="A4437" t="str">
            <v>Konto_7900083_02_BDT</v>
          </cell>
        </row>
        <row r="4438">
          <cell r="A4438" t="str">
            <v>Konto_7900084_02_BDT</v>
          </cell>
        </row>
        <row r="4439">
          <cell r="A4439" t="str">
            <v>Konto_7900085_02_BDT</v>
          </cell>
        </row>
        <row r="4440">
          <cell r="A4440" t="str">
            <v>HR_VORT_N_VERST_ZI_TIS_BDT</v>
          </cell>
        </row>
        <row r="4441">
          <cell r="A4441" t="str">
            <v>HR_VORT_N_VERST_ZI_GFB_BDT</v>
          </cell>
        </row>
        <row r="4442">
          <cell r="A4442" t="str">
            <v>HR_VORT_N_VERST_INL_GRUNDSTERTR_BDT</v>
          </cell>
        </row>
        <row r="4443">
          <cell r="A4443" t="str">
            <v>HR_VORT_N_VERST_INL_DIV_V_03_13_BDT</v>
          </cell>
        </row>
        <row r="4444">
          <cell r="A4444" t="str">
            <v>HR_VORT_N_VERST_INL_DIV_03_13_BDT</v>
          </cell>
        </row>
        <row r="4445">
          <cell r="A4445" t="str">
            <v>HR_VORT_N_VERST_AUSL_DIV_V_03_13_BDT</v>
          </cell>
        </row>
        <row r="4446">
          <cell r="A4446" t="str">
            <v>HR_VORT_N_VERST_AUSL_DIV_03_13_BDT</v>
          </cell>
        </row>
        <row r="4447">
          <cell r="A4447" t="str">
            <v>HR_VORT_N_VERST_INL_REITS_BDT</v>
          </cell>
        </row>
        <row r="4448">
          <cell r="A4448" t="str">
            <v>HR_VORT_N_VERST_AUSL_REITS_BDT</v>
          </cell>
        </row>
        <row r="4449">
          <cell r="A4449" t="str">
            <v>HR_VORT_N_VERST_DBA_STFR_BDT</v>
          </cell>
        </row>
        <row r="4450">
          <cell r="A4450" t="str">
            <v>HR_JSK_ZI_TIS_BDT</v>
          </cell>
        </row>
        <row r="4451">
          <cell r="A4451" t="str">
            <v>LFD_AO_GUV_EA2_BDT</v>
          </cell>
        </row>
        <row r="4452">
          <cell r="A4452" t="str">
            <v>AB_AUSSCH_DIV_TEV_INL_V_03_13_BDT</v>
          </cell>
        </row>
        <row r="4453">
          <cell r="A4453" t="str">
            <v>AB_AUSSCH_DIV_TEV_INL_03_13_BDT</v>
          </cell>
        </row>
        <row r="4454">
          <cell r="A4454" t="str">
            <v>AB_AUSSCH_DIV_TEV_AUSL_V_03_13_BDT</v>
          </cell>
        </row>
        <row r="4455">
          <cell r="A4455" t="str">
            <v>AB_AUSSCH_DIV_TEV_AUSL_03_13_BDT</v>
          </cell>
        </row>
        <row r="4456">
          <cell r="A4456" t="str">
            <v>HR_ZI_BKTO_INL_TIS_BDT</v>
          </cell>
        </row>
        <row r="4457">
          <cell r="A4457" t="str">
            <v>HR_ZI_BKTO_AUSL_TIS_BDT</v>
          </cell>
        </row>
        <row r="4458">
          <cell r="A4458" t="str">
            <v>HR_ZI_INV_TIS_BDT</v>
          </cell>
        </row>
        <row r="4459">
          <cell r="A4459" t="str">
            <v>VORT_AGLE_ZI_TIS_BDT</v>
          </cell>
        </row>
        <row r="4460">
          <cell r="A4460" t="str">
            <v>VORT_AGLE_ZI_GFB_BDT</v>
          </cell>
        </row>
        <row r="4461">
          <cell r="A4461" t="str">
            <v>VORT_AGLE_INL_GRUNDSTERTR_BDT</v>
          </cell>
        </row>
        <row r="4462">
          <cell r="A4462" t="str">
            <v>VORT_AGLE_INL_DIV_V_03_13_BDT</v>
          </cell>
        </row>
        <row r="4463">
          <cell r="A4463" t="str">
            <v>VORT_AGLE_INL_DIV_03_13_BDT</v>
          </cell>
        </row>
        <row r="4464">
          <cell r="A4464" t="str">
            <v>VORT_AGLE_AUSL_DIV_V_03_13_BDT</v>
          </cell>
        </row>
        <row r="4465">
          <cell r="A4465" t="str">
            <v>VORT_AGLE_AUSL_DIV_03_13_BDT</v>
          </cell>
        </row>
        <row r="4466">
          <cell r="A4466" t="str">
            <v>VORT_AGLE_INL_REITS_BDT</v>
          </cell>
        </row>
        <row r="4467">
          <cell r="A4467" t="str">
            <v>VORT_AGLE_AUSL_REITS_BDT</v>
          </cell>
        </row>
        <row r="4468">
          <cell r="A4468" t="str">
            <v>VORT_AGLE_DBA_STFR_BDT</v>
          </cell>
        </row>
        <row r="4469">
          <cell r="A4469" t="str">
            <v>HR_JSK_ZI_GFB_BDT</v>
          </cell>
        </row>
        <row r="4470">
          <cell r="A4470" t="str">
            <v>HR_VORT_NICHT_STEUERB_EIN_BDT</v>
          </cell>
        </row>
        <row r="4471">
          <cell r="A4471" t="str">
            <v>Konto_9464000_09_BDT</v>
          </cell>
        </row>
        <row r="4472">
          <cell r="A4472" t="str">
            <v>Konto_9464000_10_BDT</v>
          </cell>
        </row>
        <row r="4473">
          <cell r="A4473" t="str">
            <v>VORT_OE_NICHT_STEUERB_EIN_BDT</v>
          </cell>
        </row>
        <row r="4474">
          <cell r="A4474" t="str">
            <v>VORT_OE_TEV_INL_03_13_BDT</v>
          </cell>
        </row>
        <row r="4475">
          <cell r="A4475" t="str">
            <v>VORT_OE_INL_GRUNDSTERTR_N_VERST_BDT</v>
          </cell>
        </row>
        <row r="4476">
          <cell r="A4476" t="str">
            <v>AUSSCH_Vortr_BDT</v>
          </cell>
        </row>
        <row r="4477">
          <cell r="A4477" t="str">
            <v>AUSSCH_jsk_BDT</v>
          </cell>
        </row>
        <row r="4478">
          <cell r="A4478" t="str">
            <v>ST_ZWA_ZI_TIS_BDT</v>
          </cell>
        </row>
        <row r="4479">
          <cell r="A4479" t="str">
            <v>ST_ZWA_ZI_GFB_BDT</v>
          </cell>
        </row>
        <row r="4480">
          <cell r="A4480" t="str">
            <v>ST_ZWA_INL_GRUNDSTERT_BDT</v>
          </cell>
        </row>
        <row r="4481">
          <cell r="A4481" t="str">
            <v>ST_ZWA_ZINSSCHRANKE_BDT</v>
          </cell>
        </row>
        <row r="4482">
          <cell r="A4482" t="str">
            <v>ST_ZWA_INL_DIV_V_03_13_BDT</v>
          </cell>
        </row>
        <row r="4483">
          <cell r="A4483" t="str">
            <v>ST_ZWA_INL_DIV_03_13_BDT</v>
          </cell>
        </row>
        <row r="4484">
          <cell r="A4484" t="str">
            <v>ST_ZWA_AUSL_DIV_V_03_13_BDT</v>
          </cell>
        </row>
        <row r="4485">
          <cell r="A4485" t="str">
            <v>ST_ZWA_AUSL_DIV_03_13_BDT</v>
          </cell>
        </row>
        <row r="4486">
          <cell r="A4486" t="str">
            <v>ST_ZWA_INL_REITS_BDT</v>
          </cell>
        </row>
        <row r="4487">
          <cell r="A4487" t="str">
            <v>ST_ZWA_AUSL_REITS_BDT</v>
          </cell>
        </row>
        <row r="4488">
          <cell r="A4488" t="str">
            <v>ST_ZWA_DEVISEN_BDT</v>
          </cell>
        </row>
        <row r="4489">
          <cell r="A4489" t="str">
            <v>ST_ZWA_RENTEN_VOR_ABGST_BDT</v>
          </cell>
        </row>
        <row r="4490">
          <cell r="A4490" t="str">
            <v>ST_ZWA_VG_IMMO_AUSSERH_10J_BDT</v>
          </cell>
        </row>
        <row r="4491">
          <cell r="A4491" t="str">
            <v>ST_ZWA_AKTIEN_VOR_ABGST_BDT</v>
          </cell>
        </row>
        <row r="4492">
          <cell r="A4492" t="str">
            <v>ST_ZWA_RENTEN_ABGST_BDT</v>
          </cell>
        </row>
        <row r="4493">
          <cell r="A4493" t="str">
            <v>ST_ZWA_AKTIEN_ABGST_BDT</v>
          </cell>
        </row>
        <row r="4494">
          <cell r="A4494" t="str">
            <v>ST_ZWA_DBA_STFR_BDT</v>
          </cell>
        </row>
        <row r="4495">
          <cell r="A4495" t="str">
            <v>ST_VORT_TIS_KENNZAHL_BDT</v>
          </cell>
        </row>
        <row r="4496">
          <cell r="A4496" t="str">
            <v>HR_ZWA_VG_IMMO_AUSSERH_10J_BDT</v>
          </cell>
        </row>
        <row r="4497">
          <cell r="A4497" t="str">
            <v>LFD_KG_ZSSWAPS_BDT</v>
          </cell>
        </row>
        <row r="4498">
          <cell r="A4498" t="str">
            <v>AB_THES_AO_ERTRÄGE_IMMO_10J_BDT</v>
          </cell>
        </row>
        <row r="4499">
          <cell r="A4499" t="str">
            <v>BRUTTO_ERTR_DIV_A_AUSL_KEST_03_13_BDT</v>
          </cell>
        </row>
        <row r="4500">
          <cell r="A4500" t="str">
            <v>QS_A_AUSL_03_13_BDT</v>
          </cell>
        </row>
        <row r="4501">
          <cell r="A4501" t="str">
            <v>QS_A_AUSL_03_13_EA_BDT</v>
          </cell>
        </row>
        <row r="4502">
          <cell r="A4502" t="str">
            <v>DIR_KOSTEN_DIV_AKT_AUSL_03_13_BDT</v>
          </cell>
        </row>
        <row r="4503">
          <cell r="A4503" t="str">
            <v>AUF_TAX_DABO_BDT</v>
          </cell>
        </row>
        <row r="4504">
          <cell r="A4504" t="str">
            <v>AUF_TAX_DABO_EA_BDT</v>
          </cell>
        </row>
        <row r="4505">
          <cell r="A4505" t="str">
            <v>VORT_OE_TEV_AUSL_03_13_BDT</v>
          </cell>
        </row>
        <row r="4506">
          <cell r="A4506" t="str">
            <v>VERL_RED_PAR_15_AUSL_DIV_V_03_13_BDT</v>
          </cell>
        </row>
        <row r="4507">
          <cell r="A4507" t="str">
            <v>VERL_RED_PAR_15_VERL_23_ABS1_NR4_BDT</v>
          </cell>
        </row>
        <row r="4508">
          <cell r="A4508" t="str">
            <v>VERL_RED_PAR_15_DEVISEN_BDT</v>
          </cell>
        </row>
        <row r="4509">
          <cell r="A4509" t="str">
            <v>VERL_RED_PAR_15_AO_NO_AKT_BDT</v>
          </cell>
        </row>
        <row r="4510">
          <cell r="A4510" t="str">
            <v>VERL_RED_PAR_15_AO_NO_AKT_ABGST_BDT</v>
          </cell>
        </row>
        <row r="4511">
          <cell r="A4511" t="str">
            <v>VERL_RED_PAR_15_AO_AKT_BDT</v>
          </cell>
        </row>
        <row r="4512">
          <cell r="A4512" t="str">
            <v>VERL_RED_PAR_15_AO_AKT_ABGST_BDT</v>
          </cell>
        </row>
        <row r="4513">
          <cell r="A4513" t="str">
            <v>VERL_RED_PAR_15_STFR_IMMOG_10J_BDT</v>
          </cell>
        </row>
        <row r="4514">
          <cell r="A4514" t="str">
            <v>VERL_RED_PAR_15_INL_DIV_V_03_13_BDT</v>
          </cell>
        </row>
        <row r="4515">
          <cell r="A4515" t="str">
            <v>VERL_RED_PAR_15_INL_DIV_03_13_BDT</v>
          </cell>
        </row>
        <row r="4516">
          <cell r="A4516" t="str">
            <v>VERL_RED_PAR_15_AUSL_DIV_03_13_BDT</v>
          </cell>
        </row>
        <row r="4517">
          <cell r="A4517" t="str">
            <v>VERL_RED_PAR_15_ZE_NO_TIS_BDT</v>
          </cell>
        </row>
        <row r="4518">
          <cell r="A4518" t="str">
            <v>VV_ST_MERK_UEBERN_AO_BDT</v>
          </cell>
        </row>
        <row r="4519">
          <cell r="A4519" t="str">
            <v>SUM_END_DT_BDT</v>
          </cell>
        </row>
        <row r="4520">
          <cell r="A4520" t="str">
            <v>HR_VORT_AGLE_OE_BDT</v>
          </cell>
        </row>
        <row r="4521">
          <cell r="A4521" t="str">
            <v>ST_VORT_DEVISEN_BDT</v>
          </cell>
        </row>
        <row r="4522">
          <cell r="A4522" t="str">
            <v>ST_VORT_RENTEN_VOR_ABGST_BDT</v>
          </cell>
        </row>
        <row r="4523">
          <cell r="A4523" t="str">
            <v>ST_VORT_VG_IMMO_AUSSERH_10J_BDT</v>
          </cell>
        </row>
        <row r="4524">
          <cell r="A4524" t="str">
            <v>ST_VORT_AKTIEN_VOR_ABGST_BDT</v>
          </cell>
        </row>
        <row r="4525">
          <cell r="A4525" t="str">
            <v>GV_ZE_TIS_BDT</v>
          </cell>
        </row>
        <row r="4526">
          <cell r="A4526" t="str">
            <v>QS_FIK_DIV_03_13_BDT</v>
          </cell>
        </row>
        <row r="4527">
          <cell r="A4527" t="str">
            <v>Konto_9465000_10_BDT</v>
          </cell>
        </row>
        <row r="4528">
          <cell r="A4528" t="str">
            <v>Konto_9466000_09_BDT</v>
          </cell>
        </row>
        <row r="4529">
          <cell r="A4529" t="str">
            <v>Konto_9466000_10_BDT</v>
          </cell>
        </row>
        <row r="4530">
          <cell r="A4530" t="str">
            <v>Konto_9467000_09_BDT</v>
          </cell>
        </row>
        <row r="4531">
          <cell r="A4531" t="str">
            <v>Konto_9467000_10_BDT</v>
          </cell>
        </row>
        <row r="4532">
          <cell r="A4532" t="str">
            <v>Konto_2010000_BDT</v>
          </cell>
        </row>
        <row r="4533">
          <cell r="A4533" t="str">
            <v>ERT_SOE_QUESTERST_BDT</v>
          </cell>
        </row>
        <row r="4534">
          <cell r="A4534" t="str">
            <v>ERT_SOE_QUESTERST_EA_BDT</v>
          </cell>
        </row>
        <row r="4535">
          <cell r="A4535" t="str">
            <v>VERL_RED_PAR_15_ZE_TIS_BDT</v>
          </cell>
        </row>
        <row r="4536">
          <cell r="A4536" t="str">
            <v>VERL_RED_PAR_15_INL_REITS_BDT</v>
          </cell>
        </row>
        <row r="4537">
          <cell r="A4537" t="str">
            <v>VERL_RED_PAR_15_AUSL_REITS_BDT</v>
          </cell>
        </row>
        <row r="4538">
          <cell r="A4538" t="str">
            <v>VERL_RED_PAR_15_INL_GRUNDSTERTR_BDT</v>
          </cell>
        </row>
        <row r="4539">
          <cell r="A4539" t="str">
            <v>VERL_RED_PAR_15_DBA_ERTR_BDT</v>
          </cell>
        </row>
        <row r="4540">
          <cell r="A4540" t="str">
            <v>VERL_RED_PAR_15_ZINSSCHRANKE_BDT</v>
          </cell>
        </row>
        <row r="4541">
          <cell r="A4541" t="str">
            <v>HR_JSK_INL_GRUNDSTERTR_BDT</v>
          </cell>
        </row>
        <row r="4542">
          <cell r="A4542" t="str">
            <v>HR_JSK_INL_DIV_V_03_13_BDT</v>
          </cell>
        </row>
        <row r="4543">
          <cell r="A4543" t="str">
            <v>HR_JSK_INL_DIV_03_13_BDT</v>
          </cell>
        </row>
        <row r="4544">
          <cell r="A4544" t="str">
            <v>HR_JSK_AUSL_DIV_V_03_13_BDT</v>
          </cell>
        </row>
        <row r="4545">
          <cell r="A4545" t="str">
            <v>HR_JSK_AUSL_DIV_03_13_BDT</v>
          </cell>
        </row>
        <row r="4546">
          <cell r="A4546" t="str">
            <v>HR_JSK_INL_REITS_BDT</v>
          </cell>
        </row>
        <row r="4547">
          <cell r="A4547" t="str">
            <v>HR_JSK_AUSL_REITS_BDT</v>
          </cell>
        </row>
        <row r="4548">
          <cell r="A4548" t="str">
            <v>HR_JSK_DBA_STFR_BDT</v>
          </cell>
        </row>
        <row r="4549">
          <cell r="A4549" t="str">
            <v>HR_JSK_NICHT_STEUERB_EIN_BDT</v>
          </cell>
        </row>
        <row r="4550">
          <cell r="A4550" t="str">
            <v>ST_VORT_RENTEN_ABGST_BDT</v>
          </cell>
        </row>
        <row r="4551">
          <cell r="A4551" t="str">
            <v>ST_VORT_AKTIEN_ABGST_BDT</v>
          </cell>
        </row>
        <row r="4552">
          <cell r="A4552" t="str">
            <v>Konto_9467101_09_BDT</v>
          </cell>
        </row>
        <row r="4553">
          <cell r="A4553" t="str">
            <v>Konto_9467102_09_BDT</v>
          </cell>
        </row>
        <row r="4554">
          <cell r="A4554" t="str">
            <v>Konto_9467103_09_BDT</v>
          </cell>
        </row>
        <row r="4555">
          <cell r="A4555" t="str">
            <v>Konto_9467104_09_BDT</v>
          </cell>
        </row>
        <row r="4556">
          <cell r="A4556" t="str">
            <v>Konto_9467105_09_BDT</v>
          </cell>
        </row>
        <row r="4557">
          <cell r="A4557" t="str">
            <v>Konto_9467106_09_BDT</v>
          </cell>
        </row>
        <row r="4558">
          <cell r="A4558" t="str">
            <v>Konto_9467101_10_BDT</v>
          </cell>
        </row>
        <row r="4559">
          <cell r="A4559" t="str">
            <v>Konto_9467102_10_BDT</v>
          </cell>
        </row>
        <row r="4560">
          <cell r="A4560" t="str">
            <v>Konto_9467103_10_BDT</v>
          </cell>
        </row>
        <row r="4561">
          <cell r="A4561" t="str">
            <v>Konto_9467104_10_BDT</v>
          </cell>
        </row>
        <row r="4562">
          <cell r="A4562" t="str">
            <v>Konto_9467106_10_BDT</v>
          </cell>
        </row>
        <row r="4563">
          <cell r="A4563" t="str">
            <v>AB_AUSSCH_NICHT_STEUERB_EIN_BDT</v>
          </cell>
        </row>
        <row r="4564">
          <cell r="A4564" t="str">
            <v>DIV_A_INL_KEST_45_Konto_BDT</v>
          </cell>
        </row>
        <row r="4565">
          <cell r="A4565" t="str">
            <v>LFD_KV_ZSSWAPS_BDT</v>
          </cell>
        </row>
        <row r="4566">
          <cell r="A4566" t="str">
            <v>LFD_KG_ZSSWAPS_EA_BDT</v>
          </cell>
        </row>
        <row r="4567">
          <cell r="A4567" t="str">
            <v>LFD_KV_ZSSWAPS_EA_BDT</v>
          </cell>
        </row>
        <row r="4568">
          <cell r="A4568" t="str">
            <v>AB_THES_AO_ERTRÄGE_TG_BDT</v>
          </cell>
        </row>
        <row r="4569">
          <cell r="A4569" t="str">
            <v>AB_THES_AO_ERTRÄGE_ABGST_BDT</v>
          </cell>
        </row>
        <row r="4570">
          <cell r="A4570" t="str">
            <v>AB_THES_AO_ERTRÄGE_STSKG_ABGST_BDT</v>
          </cell>
        </row>
        <row r="4571">
          <cell r="A4571" t="str">
            <v>DIV_A_INL_KEST_03_13_BDT</v>
          </cell>
        </row>
        <row r="4572">
          <cell r="A4572" t="str">
            <v>ST_BMG_ANR_DIV_03_13_BDT</v>
          </cell>
        </row>
        <row r="4573">
          <cell r="A4573" t="str">
            <v>ST_QS_ANR_DIV_03_13_BDT</v>
          </cell>
        </row>
        <row r="4574">
          <cell r="A4574" t="str">
            <v>ST_BMG_FIK_ANR_DIV_03_13_BDT</v>
          </cell>
        </row>
        <row r="4575">
          <cell r="A4575" t="str">
            <v>ST_QS_FIK_ANR_DIV_03_13_BDT</v>
          </cell>
        </row>
        <row r="4576">
          <cell r="A4576" t="str">
            <v>ST_BMG_ANR_REITS_BDT</v>
          </cell>
        </row>
        <row r="4577">
          <cell r="A4577" t="str">
            <v>ST_QS_ANR_REITS_BDT</v>
          </cell>
        </row>
        <row r="4578">
          <cell r="A4578" t="str">
            <v>ST_BMG_FIK_ANR_REITS_BDT</v>
          </cell>
        </row>
        <row r="4579">
          <cell r="A4579" t="str">
            <v>ST_QS_FIK_ANR_REITS_BDT</v>
          </cell>
        </row>
        <row r="4580">
          <cell r="A4580" t="str">
            <v>HR_ZI_WP_INL_TIS_BDT</v>
          </cell>
        </row>
        <row r="4581">
          <cell r="A4581" t="str">
            <v>LFD_KG_TRS_BDT</v>
          </cell>
        </row>
        <row r="4582">
          <cell r="A4582" t="str">
            <v>LFD_KG_TRS_EA_BDT</v>
          </cell>
        </row>
        <row r="4583">
          <cell r="A4583" t="str">
            <v>LFD_KV_TRS_BDT</v>
          </cell>
        </row>
        <row r="4584">
          <cell r="A4584" t="str">
            <v>LFD_KV_TRS_EA_BDT</v>
          </cell>
        </row>
        <row r="4585">
          <cell r="A4585" t="str">
            <v>HR_ZWG_INV_GFB_BDT</v>
          </cell>
        </row>
        <row r="4586">
          <cell r="A4586" t="str">
            <v>HR_FI_INV_GFB_BDT</v>
          </cell>
        </row>
        <row r="4587">
          <cell r="A4587" t="str">
            <v>HR_ZWG_INV_TIS_BDT</v>
          </cell>
        </row>
        <row r="4588">
          <cell r="A4588" t="str">
            <v>HR_SO_INV_GFB_BDT</v>
          </cell>
        </row>
        <row r="4589">
          <cell r="A4589" t="str">
            <v>HR_Z_WP_INL_GFB_BDT</v>
          </cell>
        </row>
        <row r="4590">
          <cell r="A4590" t="str">
            <v>HR_ZI_WP_AUSL_TIS_BDT</v>
          </cell>
        </row>
        <row r="4591">
          <cell r="A4591" t="str">
            <v>HR_ZI_WP_AUSL_GFB_BDT</v>
          </cell>
        </row>
        <row r="4592">
          <cell r="A4592" t="str">
            <v>HR_ZI_INV_GFB_BDT</v>
          </cell>
        </row>
        <row r="4593">
          <cell r="A4593" t="str">
            <v>HR_ZI_FI_INL_TIS_BDT</v>
          </cell>
        </row>
        <row r="4594">
          <cell r="A4594" t="str">
            <v>HR_ZI_FI_AUSL_TIS_BDT</v>
          </cell>
        </row>
        <row r="4595">
          <cell r="A4595" t="str">
            <v>HR_ZI_FI_INL_GFB_BDT</v>
          </cell>
        </row>
        <row r="4596">
          <cell r="A4596" t="str">
            <v>HR_ZI_FI_AUSL_GFB_BDT</v>
          </cell>
        </row>
        <row r="4597">
          <cell r="A4597" t="str">
            <v>HR_QS_ZI_TIS_BDT</v>
          </cell>
        </row>
        <row r="4598">
          <cell r="A4598" t="str">
            <v>HR_QS_ZI_GFB_BDT</v>
          </cell>
        </row>
        <row r="4599">
          <cell r="A4599" t="str">
            <v>HR_WPL_ERT_BDT</v>
          </cell>
        </row>
        <row r="4600">
          <cell r="A4600" t="str">
            <v>HR_BESTPROV_BDT</v>
          </cell>
        </row>
        <row r="4601">
          <cell r="A4601" t="str">
            <v>HR_SONST_ERT_BDT</v>
          </cell>
        </row>
        <row r="4602">
          <cell r="A4602" t="str">
            <v>ST_INV_ERT_ZS_BDT</v>
          </cell>
        </row>
        <row r="4603">
          <cell r="A4603" t="str">
            <v>ZF_ERTR_SCHAETZ_ZINS_BDT</v>
          </cell>
        </row>
        <row r="4604">
          <cell r="A4604" t="str">
            <v>ZF_ERTR_SCHAETZ_DIV_INL_BDT</v>
          </cell>
        </row>
        <row r="4605">
          <cell r="A4605" t="str">
            <v>Konto_9451001_09_BDT</v>
          </cell>
        </row>
        <row r="4606">
          <cell r="A4606" t="str">
            <v>Konto_9451001_10_BDT</v>
          </cell>
        </row>
        <row r="4607">
          <cell r="A4607" t="str">
            <v>Konto_9452001_09_BDT</v>
          </cell>
        </row>
        <row r="4608">
          <cell r="A4608" t="str">
            <v>Konto_9452001_10_BDT</v>
          </cell>
        </row>
        <row r="4609">
          <cell r="A4609" t="str">
            <v>HR_ZWA_ZI_TIS_BDT</v>
          </cell>
        </row>
        <row r="4610">
          <cell r="A4610" t="str">
            <v>HR_ZWA_ZI_GFB_BDT</v>
          </cell>
        </row>
        <row r="4611">
          <cell r="A4611" t="str">
            <v>HR_ZWA_INL_GRUNDSTERT_BDT</v>
          </cell>
        </row>
        <row r="4612">
          <cell r="A4612" t="str">
            <v>HR_ZWA_INL_DIV_V_03_13_BDT</v>
          </cell>
        </row>
        <row r="4613">
          <cell r="A4613" t="str">
            <v>HR_ZWA_INL_DIV_03_13_BDT</v>
          </cell>
        </row>
        <row r="4614">
          <cell r="A4614" t="str">
            <v>HR_ZWA_AUSL_DIV_V_03_13_BDT</v>
          </cell>
        </row>
        <row r="4615">
          <cell r="A4615" t="str">
            <v>HR_ZWA_AUSL_DIV_03_13_BDT</v>
          </cell>
        </row>
        <row r="4616">
          <cell r="A4616" t="str">
            <v>HR_ZWA_INL_REITS_BDT</v>
          </cell>
        </row>
        <row r="4617">
          <cell r="A4617" t="str">
            <v>HR_ZWA_AUSL_REITS_BDT</v>
          </cell>
        </row>
        <row r="4618">
          <cell r="A4618" t="str">
            <v>HR_ZWA_DEVISEN_BDT</v>
          </cell>
        </row>
        <row r="4619">
          <cell r="A4619" t="str">
            <v>HR_ZWA_RENTEN_VOR_ABGST_BDT</v>
          </cell>
        </row>
        <row r="4620">
          <cell r="A4620" t="str">
            <v>HR_ZWA_AKTIEN_VOR_ABGST_BDT</v>
          </cell>
        </row>
        <row r="4621">
          <cell r="A4621" t="str">
            <v>HR_ZWA_RENTEN_ABGST_BDT</v>
          </cell>
        </row>
        <row r="4622">
          <cell r="A4622" t="str">
            <v>HR_ZWA_AKTIEN_ABGST_BDT</v>
          </cell>
        </row>
        <row r="4623">
          <cell r="A4623" t="str">
            <v>HR_ZWA_DBA_STFR_BDT</v>
          </cell>
        </row>
        <row r="4624">
          <cell r="A4624" t="str">
            <v>HR_ZWA_NICHT_STEUERB_EIN_BDT</v>
          </cell>
        </row>
        <row r="4625">
          <cell r="A4625" t="str">
            <v>DIV_A_INL_KEST_45_BDT</v>
          </cell>
        </row>
        <row r="4626">
          <cell r="A4626" t="str">
            <v>BMG_ANR_DIV_03_13_KORR_BDT</v>
          </cell>
        </row>
        <row r="4627">
          <cell r="A4627" t="str">
            <v>QS_A_AUSL_03_13_KORR_BDT</v>
          </cell>
        </row>
        <row r="4628">
          <cell r="A4628" t="str">
            <v>ABZUGSPAUSCH_DIV_TEV_AUSL_NameLong</v>
          </cell>
          <cell r="B4628" t="str">
            <v>ABZUGSPAUSCH_DIV_TEV_AUSL</v>
          </cell>
        </row>
        <row r="4629">
          <cell r="A4629" t="str">
            <v>LFD_KG_WP_INV_STSKG_BS_NameLong</v>
          </cell>
          <cell r="B4629" t="str">
            <v>LFD_KG_WP_INV_STSKG_BS</v>
          </cell>
        </row>
        <row r="4630">
          <cell r="A4630" t="str">
            <v>LFD_KG_WP_INV_STSKG_AS_NameLong</v>
          </cell>
          <cell r="B4630" t="str">
            <v>LFD_KG_WP_INV_STSKG_AS</v>
          </cell>
        </row>
        <row r="4631">
          <cell r="A4631" t="str">
            <v>LFD_KG_WP_INV_AS_NameLong</v>
          </cell>
          <cell r="B4631" t="str">
            <v>LFD_KG_WP_INV_AS</v>
          </cell>
        </row>
        <row r="4632">
          <cell r="A4632" t="str">
            <v>LFD_KG_WP_INV_BS_NameLong</v>
          </cell>
          <cell r="B4632" t="str">
            <v>LFD_KG_WP_INV_BS</v>
          </cell>
        </row>
        <row r="4633">
          <cell r="A4633" t="str">
            <v>VORT_OE_TEV_INL_NameLong</v>
          </cell>
          <cell r="B4633" t="str">
            <v>VORT_OE_TEV_INL</v>
          </cell>
        </row>
        <row r="4634">
          <cell r="A4634" t="str">
            <v>VORT_OE_TEV_AUSL_NameLong</v>
          </cell>
          <cell r="B4634" t="str">
            <v>VORT_OE_TEV_AUSL</v>
          </cell>
        </row>
        <row r="4635">
          <cell r="A4635" t="str">
            <v>AB_AUSSCH_DIV_TEV_INL_NameLong</v>
          </cell>
          <cell r="B4635" t="str">
            <v>AB_AUSSCH_DIV_TEV_INL</v>
          </cell>
        </row>
        <row r="4636">
          <cell r="A4636" t="str">
            <v>AB_AUSSCH_DIV_TEV_AUSL_NameLong</v>
          </cell>
          <cell r="B4636" t="str">
            <v>AB_AUSSCH_DIV_TEV_AUSL</v>
          </cell>
        </row>
        <row r="4637">
          <cell r="A4637" t="str">
            <v>ABZUGSPAUSCHALE_AV_NameLong</v>
          </cell>
          <cell r="B4637" t="str">
            <v>Nicht abziehbare Werbungskosten</v>
          </cell>
        </row>
        <row r="4638">
          <cell r="A4638" t="str">
            <v>VV_DIV_AKT_AUSL_STEUER_NameLong</v>
          </cell>
          <cell r="B4638" t="str">
            <v>Steuerliche Verlustvorträge Dividenden Akt. Ausl.</v>
          </cell>
        </row>
        <row r="4639">
          <cell r="A4639" t="str">
            <v>VV_DIV_AKT_INL_STEUER_NameLong</v>
          </cell>
          <cell r="B4639" t="str">
            <v>Steuerliche Verlustvorträge Dividenden Akt. Inl.</v>
          </cell>
        </row>
        <row r="4640">
          <cell r="A4640" t="str">
            <v>VV_DIV_REIT_INL_STEUER_NameLong</v>
          </cell>
          <cell r="B4640" t="str">
            <v>Steuerliche Verlustvorträge Dividenden REIT Inl.</v>
          </cell>
        </row>
        <row r="4641">
          <cell r="A4641" t="str">
            <v>VV_ZE_TIS_NameLong</v>
          </cell>
          <cell r="B4641" t="str">
            <v>Verlustvorträge Zinserträge ZAST und TIS relevant</v>
          </cell>
        </row>
        <row r="4642">
          <cell r="A4642" t="str">
            <v>VV_ZE_GFB_NameLong</v>
          </cell>
          <cell r="B4642" t="str">
            <v>Verlustvorträge Zinserträge ZAST relevant (GFB)</v>
          </cell>
        </row>
        <row r="4643">
          <cell r="A4643" t="str">
            <v>ERT_ZE_NO_TIS_AV_NameLong</v>
          </cell>
          <cell r="B4643" t="str">
            <v>Schlüssel für die Aufwandsverteilung Zinsert. nicht TIS relevant</v>
          </cell>
        </row>
        <row r="4644">
          <cell r="A4644" t="str">
            <v>ZF_AFA_NameLong</v>
          </cell>
          <cell r="B4644" t="str">
            <v>Absetzung für Abnutzung aus Zielfonds</v>
          </cell>
        </row>
        <row r="4645">
          <cell r="A4645" t="str">
            <v>QSA_INV_TEV_NameLong</v>
          </cell>
          <cell r="B4645" t="str">
            <v>QSA_INV_TEV</v>
          </cell>
        </row>
        <row r="4646">
          <cell r="A4646" t="str">
            <v>QSA_INV_ZE_TIS_NameLong</v>
          </cell>
          <cell r="B4646" t="str">
            <v>QSA_INV_ZE_TIS</v>
          </cell>
        </row>
        <row r="4647">
          <cell r="A4647" t="str">
            <v>VV_OE_IMMO_NameLong</v>
          </cell>
          <cell r="B4647" t="str">
            <v>VV_OE_IMMO</v>
          </cell>
        </row>
        <row r="4648">
          <cell r="A4648" t="str">
            <v>QS_ANR_DIV_NameLong</v>
          </cell>
          <cell r="B4648" t="str">
            <v>QS_ANR_DIV</v>
          </cell>
        </row>
        <row r="4649">
          <cell r="A4649" t="str">
            <v>QS_ANR_ZNS_NameLong</v>
          </cell>
          <cell r="B4649" t="str">
            <v>QS_ANR_ZNS</v>
          </cell>
        </row>
        <row r="4650">
          <cell r="A4650" t="str">
            <v>QS_FIK_DIV_NameLong</v>
          </cell>
          <cell r="B4650" t="str">
            <v>QS_FIK_DIV</v>
          </cell>
        </row>
        <row r="4651">
          <cell r="A4651" t="str">
            <v>QS_FIK_ZNS_NameLong</v>
          </cell>
          <cell r="B4651" t="str">
            <v>QS_FIK_ZNS</v>
          </cell>
        </row>
        <row r="4652">
          <cell r="A4652" t="str">
            <v>BMG_FIK_DIV_NameLong</v>
          </cell>
          <cell r="B4652" t="str">
            <v>BMG_FIK_DIV</v>
          </cell>
        </row>
        <row r="4653">
          <cell r="A4653" t="str">
            <v>BMG_FIK_ZNS_NameLong</v>
          </cell>
          <cell r="B4653" t="str">
            <v>BMG_FIK_ZNS</v>
          </cell>
        </row>
        <row r="4654">
          <cell r="A4654" t="str">
            <v>BMG_ANR_ZNS_NameLong</v>
          </cell>
          <cell r="B4654" t="str">
            <v>BMG_ANR_ZNS</v>
          </cell>
        </row>
        <row r="4655">
          <cell r="A4655" t="str">
            <v>BMG_ANR_DIV_NameLong</v>
          </cell>
          <cell r="B4655" t="str">
            <v>BMG_ANR_DIV</v>
          </cell>
        </row>
        <row r="4656">
          <cell r="A4656" t="str">
            <v>ERT_SOE_STFREI_NameLong</v>
          </cell>
          <cell r="B4656" t="str">
            <v>ERT_SOE_STFREI</v>
          </cell>
        </row>
        <row r="4657">
          <cell r="A4657" t="str">
            <v>ERT_SOE_STFREI_EA_NameLong</v>
          </cell>
          <cell r="B4657" t="str">
            <v>ERT_SOE_STFREI_EA</v>
          </cell>
        </row>
        <row r="4658">
          <cell r="A4658" t="str">
            <v>VORT_OE_STFREI_EINLKTO_NameLong</v>
          </cell>
          <cell r="B4658" t="str">
            <v>VORT_OE_STFREI_EINLKTO</v>
          </cell>
        </row>
        <row r="4659">
          <cell r="A4659" t="str">
            <v>VORT_OE_STFREI_EINLKTO_EA_NameLong</v>
          </cell>
          <cell r="B4659" t="str">
            <v>VORT_OE_STFREI_EINLKTO_EA</v>
          </cell>
        </row>
        <row r="4660">
          <cell r="A4660" t="str">
            <v>LFD_AO_TG_GUV_EA_1_NameLong</v>
          </cell>
          <cell r="B4660" t="str">
            <v>LFD_AO_TG_GUV_EA_1</v>
          </cell>
        </row>
        <row r="4661">
          <cell r="A4661" t="str">
            <v>ERT_SOE_BESTANDSPROVISION_NameLong</v>
          </cell>
          <cell r="B4661" t="str">
            <v>Erträge aus Bestandsprovisionen</v>
          </cell>
        </row>
        <row r="4662">
          <cell r="A4662" t="str">
            <v>ERT_SOE_BESTPROV_EA_NameLong</v>
          </cell>
          <cell r="B4662" t="str">
            <v>Erträge aus Bestandsprovisionen EA</v>
          </cell>
        </row>
        <row r="4663">
          <cell r="A4663" t="str">
            <v>Konto 9451000_09_NameLong</v>
          </cell>
          <cell r="B4663" t="str">
            <v>Konto 9451000_09</v>
          </cell>
        </row>
        <row r="4664">
          <cell r="A4664" t="str">
            <v>Konto 9451000_10_NameLong</v>
          </cell>
          <cell r="B4664" t="str">
            <v>Konto 9451000_10</v>
          </cell>
        </row>
        <row r="4665">
          <cell r="A4665" t="str">
            <v>Konto 9452000_09_NameLong</v>
          </cell>
          <cell r="B4665" t="str">
            <v>Konto 9452000_09</v>
          </cell>
        </row>
        <row r="4666">
          <cell r="A4666" t="str">
            <v>Konto 9457000_09_NameLong</v>
          </cell>
          <cell r="B4666" t="str">
            <v>Konto 9457000_09</v>
          </cell>
        </row>
        <row r="4667">
          <cell r="A4667" t="str">
            <v>Konto 9457000_10_NameLong</v>
          </cell>
          <cell r="B4667" t="str">
            <v>Konto 9457000_10</v>
          </cell>
        </row>
        <row r="4668">
          <cell r="A4668" t="str">
            <v>Konto 9458000_09_NameLong</v>
          </cell>
          <cell r="B4668" t="str">
            <v>Konto 9458000_09</v>
          </cell>
        </row>
        <row r="4669">
          <cell r="A4669" t="str">
            <v>Konto 9458000_10_NameLong</v>
          </cell>
          <cell r="B4669" t="str">
            <v>Konto 9458000_10</v>
          </cell>
        </row>
        <row r="4670">
          <cell r="A4670" t="str">
            <v>Konto 9461000_09_NameLong</v>
          </cell>
          <cell r="B4670" t="str">
            <v>Konto 9461000_09</v>
          </cell>
        </row>
        <row r="4671">
          <cell r="A4671" t="str">
            <v>Konto 9461000_10_NameLong</v>
          </cell>
          <cell r="B4671" t="str">
            <v>Konto 9461000_10</v>
          </cell>
        </row>
        <row r="4672">
          <cell r="A4672" t="str">
            <v>Konto 9462000_09_NameLong</v>
          </cell>
          <cell r="B4672" t="str">
            <v>Konto 9462000_09</v>
          </cell>
        </row>
        <row r="4673">
          <cell r="A4673" t="str">
            <v>Konto 9462000_10_NameLong</v>
          </cell>
          <cell r="B4673" t="str">
            <v>Konto 9462000_10</v>
          </cell>
        </row>
        <row r="4674">
          <cell r="A4674" t="str">
            <v>QS_ANR_REITS_NameLong</v>
          </cell>
          <cell r="B4674" t="str">
            <v>QS_ANR_REITS</v>
          </cell>
        </row>
        <row r="4675">
          <cell r="A4675" t="str">
            <v>BMG_ANR_REITS_NameLong</v>
          </cell>
          <cell r="B4675" t="str">
            <v>BMG_ANR_REITS</v>
          </cell>
        </row>
        <row r="4676">
          <cell r="A4676" t="str">
            <v>QS_A_AUSL_REITS_NameLong</v>
          </cell>
          <cell r="B4676" t="str">
            <v>QS_A_AUSL_REITS</v>
          </cell>
        </row>
        <row r="4677">
          <cell r="A4677" t="str">
            <v>QS_A_AUSL_REITS_EA_NameLong</v>
          </cell>
          <cell r="B4677" t="str">
            <v>QS_A_AUSL_REITS_EA</v>
          </cell>
        </row>
        <row r="4678">
          <cell r="A4678" t="str">
            <v>AB_ABGEF_QS_REITS_NameLong</v>
          </cell>
          <cell r="B4678" t="str">
            <v>Abgeführte Quellensteuern REITS</v>
          </cell>
        </row>
        <row r="4679">
          <cell r="A4679" t="str">
            <v>VORT_OE_REITS_INL_NameLong</v>
          </cell>
          <cell r="B4679" t="str">
            <v>VORT_OE_REITS_INL</v>
          </cell>
        </row>
        <row r="4680">
          <cell r="A4680" t="str">
            <v>VORT_OE REITS_AUSL_NameLong</v>
          </cell>
          <cell r="B4680" t="str">
            <v>VORT_OE REITS_AUSL</v>
          </cell>
        </row>
        <row r="4681">
          <cell r="A4681" t="str">
            <v>AB_AUSSCH_IR_NameLong</v>
          </cell>
          <cell r="B4681" t="str">
            <v>Betrag der Ausschüttung</v>
          </cell>
        </row>
        <row r="4682">
          <cell r="A4682" t="str">
            <v>AB_ABGEF_QS_NameLong</v>
          </cell>
          <cell r="B4682" t="str">
            <v>Abgeführte Quellensteuern TEV</v>
          </cell>
        </row>
        <row r="4683">
          <cell r="A4683" t="str">
            <v>AB_AUSSCH_OE_VERST_NameLong</v>
          </cell>
          <cell r="B4683" t="str">
            <v>AB_AUSSCH_OE_VERST</v>
          </cell>
        </row>
        <row r="4684">
          <cell r="A4684" t="str">
            <v>AB_AUSSCH_DBA_NameLong</v>
          </cell>
          <cell r="B4684" t="str">
            <v>AB_AUSSCH_DBA</v>
          </cell>
        </row>
        <row r="4685">
          <cell r="A4685" t="str">
            <v>BESTGR_AUSSCH_ERT_GJ_NameLong</v>
          </cell>
          <cell r="B4685" t="str">
            <v>Ausgeschüttete Erträge des GJ</v>
          </cell>
        </row>
        <row r="4686">
          <cell r="A4686" t="str">
            <v>EOY_6599001_03_NameLong</v>
          </cell>
          <cell r="B4686" t="str">
            <v>10% Werbk. Div. Aktien Inland</v>
          </cell>
        </row>
        <row r="4687">
          <cell r="A4687" t="str">
            <v>X1_NameLong</v>
          </cell>
          <cell r="B4687" t="str">
            <v>inaktiv</v>
          </cell>
        </row>
        <row r="4688">
          <cell r="A4688" t="str">
            <v>GEMEINKOSTEN_TEV_AUSL_R_PBS_NameLong</v>
          </cell>
          <cell r="B4688" t="str">
            <v>GEMEINKOSTEN_TEV_AUSL_R_PBS</v>
          </cell>
        </row>
        <row r="4689">
          <cell r="A4689" t="str">
            <v>GEMEINKOSTEN_REST_TIS_PBS_NameLong</v>
          </cell>
          <cell r="B4689" t="str">
            <v>GEMEINKOSTEN_REST_TIS_PBS</v>
          </cell>
        </row>
        <row r="4690">
          <cell r="A4690" t="str">
            <v>GEMEINKOSTEN_REST_TIS_R_PBS_NameLong</v>
          </cell>
          <cell r="B4690" t="str">
            <v>GEMEINKOSTEN_REST_TIS_R_PBS</v>
          </cell>
        </row>
        <row r="4691">
          <cell r="A4691" t="str">
            <v>GEMEINKOSTEN_REST_GFB_PBS_NameLong</v>
          </cell>
          <cell r="B4691" t="str">
            <v>GEMEINKOSTEN_REST_GFB_PBS</v>
          </cell>
        </row>
        <row r="4692">
          <cell r="A4692" t="str">
            <v>GEMEINKOSTEN_REST_GFB_R_PBS_NameLong</v>
          </cell>
          <cell r="B4692" t="str">
            <v>GEMEINKOSTEN_REST_GFB_R_PBS</v>
          </cell>
        </row>
        <row r="4693">
          <cell r="A4693" t="str">
            <v>GEMEINKOSTEN_REITS_INL_R_PBS_NameLong</v>
          </cell>
          <cell r="B4693" t="str">
            <v>GEMEINKOSTEN_REITS_INL_R_PBS</v>
          </cell>
        </row>
        <row r="4694">
          <cell r="A4694" t="str">
            <v>GEMEINKOSTEN_REITS_AUSL_R_PBS_NameLong</v>
          </cell>
          <cell r="B4694" t="str">
            <v>GEMEINKOSTEN_REITS_AUSL_R_PBS</v>
          </cell>
        </row>
        <row r="4695">
          <cell r="A4695" t="str">
            <v>DIV_A_INL_STRFR_NameLong</v>
          </cell>
          <cell r="B4695" t="str">
            <v>DIV_A_INL_STRFR</v>
          </cell>
        </row>
        <row r="4696">
          <cell r="A4696" t="str">
            <v>DIR_KOSTEN_ZAST_TIS_NameLong</v>
          </cell>
          <cell r="B4696" t="str">
            <v>DIR_KOSTEN_ZAST_TIS</v>
          </cell>
        </row>
        <row r="4697">
          <cell r="A4697" t="str">
            <v>DIR_KOSTEN_ZAST_NO_TIS_NameLong</v>
          </cell>
          <cell r="B4697" t="str">
            <v>DIR_KOSTEN_ZAST_NO_TIS</v>
          </cell>
        </row>
        <row r="4698">
          <cell r="A4698" t="str">
            <v>QS_ANR_DIV_BER_NameLong</v>
          </cell>
          <cell r="B4698" t="str">
            <v>QS_ANR_DIV_BER</v>
          </cell>
        </row>
        <row r="4699">
          <cell r="A4699" t="str">
            <v>KG_WP_INV_LFD_NameLong</v>
          </cell>
          <cell r="B4699" t="str">
            <v>KG_WP_INV_LFD</v>
          </cell>
        </row>
        <row r="4700">
          <cell r="A4700" t="str">
            <v>LFD_KG_WP_INV_STSKG_EA_NameLong</v>
          </cell>
          <cell r="B4700" t="str">
            <v>LFD_KG_WP_INV_STSKG_EA</v>
          </cell>
        </row>
        <row r="4701">
          <cell r="A4701" t="str">
            <v>LFD_KG_TG_OPT_NameLong</v>
          </cell>
          <cell r="B4701" t="str">
            <v>LFD_KG_TG_OPT</v>
          </cell>
        </row>
        <row r="4702">
          <cell r="A4702" t="str">
            <v>LFD_KG_WP_ABGST_NameLong</v>
          </cell>
          <cell r="B4702" t="str">
            <v>LFD_KG_WP_ABGST</v>
          </cell>
        </row>
        <row r="4703">
          <cell r="A4703" t="str">
            <v>LFD_KG_TG_OPT_ABGST_NameLong</v>
          </cell>
          <cell r="B4703" t="str">
            <v>LFD_KG_TG_OPT_ABGST</v>
          </cell>
        </row>
        <row r="4704">
          <cell r="A4704" t="str">
            <v>LFD_KV_FX_NameLong</v>
          </cell>
          <cell r="B4704" t="str">
            <v>LFD_KV_FX</v>
          </cell>
        </row>
        <row r="4705">
          <cell r="A4705" t="str">
            <v>KV_WP_LFD_EA_NameLong</v>
          </cell>
          <cell r="B4705" t="str">
            <v>KV_WP_LFD_EA</v>
          </cell>
        </row>
        <row r="4706">
          <cell r="A4706" t="str">
            <v>AB_AUSSCH_AKT_NameLong</v>
          </cell>
          <cell r="B4706" t="str">
            <v>Ausschüttung Aktien Bestandsschutz</v>
          </cell>
        </row>
        <row r="4707">
          <cell r="A4707" t="str">
            <v>AB_AUSSCH_ZE_NO_TIS_NameLong</v>
          </cell>
          <cell r="B4707" t="str">
            <v>AB_AUSSCH_ZE_NO_TIS</v>
          </cell>
        </row>
        <row r="4708">
          <cell r="A4708" t="str">
            <v>BRUTTO_ERTR_ZAST_EA2_NameLong</v>
          </cell>
          <cell r="B4708" t="str">
            <v>BRUTTO_ERTR_ZAST_EA2</v>
          </cell>
        </row>
        <row r="4709">
          <cell r="A4709" t="str">
            <v>INL_KEST_DIV_NameLong</v>
          </cell>
          <cell r="B4709" t="str">
            <v>INL_KEST_DIV</v>
          </cell>
        </row>
        <row r="4710">
          <cell r="A4710" t="str">
            <v>VORT_OE_REITS_AUSL_NameLong</v>
          </cell>
          <cell r="B4710" t="str">
            <v>VORT_OE_REITS_AUSL</v>
          </cell>
        </row>
        <row r="4711">
          <cell r="A4711" t="str">
            <v>VORT_ZUFUEHR_SV_NameLong</v>
          </cell>
          <cell r="B4711" t="str">
            <v>VORTRAG ZUFÜHRUNG AUS DEM SONDERVERMÖGEN</v>
          </cell>
        </row>
        <row r="4712">
          <cell r="A4712" t="str">
            <v>VORT_ZUFUEHR_SV_EA_NameLong</v>
          </cell>
          <cell r="B4712" t="str">
            <v>VORTRAG ZUFÜHRUNG SONDERVERMÖGEN EA</v>
          </cell>
        </row>
        <row r="4713">
          <cell r="A4713" t="str">
            <v>BESTGR_AUSSCH_ERT_VORTRAG_NameLong</v>
          </cell>
          <cell r="B4713" t="str">
            <v xml:space="preserve">Ausgeschüttete Erträge aus a.o. Vorträgen </v>
          </cell>
        </row>
        <row r="4714">
          <cell r="A4714" t="str">
            <v>AUF_ADFEE_NameLong</v>
          </cell>
          <cell r="B4714" t="str">
            <v>Aufwand Advisory Fee</v>
          </cell>
        </row>
        <row r="4715">
          <cell r="A4715" t="str">
            <v>AUF_ADFEE_EA_NameLong</v>
          </cell>
          <cell r="B4715" t="str">
            <v>Aufwand Advisory Fee EA</v>
          </cell>
        </row>
        <row r="4716">
          <cell r="A4716" t="str">
            <v>QS_Z_AUSL_NameLong</v>
          </cell>
          <cell r="B4716" t="str">
            <v>Quellensteuer auf Zinsen Ausland</v>
          </cell>
        </row>
        <row r="4717">
          <cell r="A4717" t="str">
            <v>QS_Z_AUSL_EA_NameLong</v>
          </cell>
          <cell r="B4717" t="str">
            <v>Quellensteuer auf Zinsen Ausland EA</v>
          </cell>
        </row>
        <row r="4718">
          <cell r="A4718" t="str">
            <v>VV_DIV_REIT_AUSL_STEUER_NameLong</v>
          </cell>
          <cell r="B4718" t="str">
            <v>Steuerliche Verlustvorträge Reits Ausland</v>
          </cell>
        </row>
        <row r="4719">
          <cell r="A4719" t="str">
            <v>BRUTTO_ERTR_ZAST_2_NameLong</v>
          </cell>
          <cell r="B4719" t="str">
            <v>BRUTTO_ERTR_ZAST_2</v>
          </cell>
        </row>
        <row r="4720">
          <cell r="A4720" t="str">
            <v>GEMEINKOSTEN_INL_GRUNDSTERTR_PBS_NameLong</v>
          </cell>
          <cell r="B4720" t="str">
            <v>GEMEINKOSTEN_INL_GRUNDSTÜCKSERTRÄGE</v>
          </cell>
        </row>
        <row r="4721">
          <cell r="A4721" t="str">
            <v>GEMEINKOSTEN_INL_GRUNDSTERTR_R_PBS_NameLong</v>
          </cell>
          <cell r="B4721" t="str">
            <v>Gemeinkosten inländische Grundstückserträge Rest 10%</v>
          </cell>
        </row>
        <row r="4722">
          <cell r="A4722" t="str">
            <v>ERT_INV_INL_GRUNDST_NameLong</v>
          </cell>
          <cell r="B4722" t="str">
            <v>ERT_INV_INL_GRUNDST</v>
          </cell>
        </row>
        <row r="4723">
          <cell r="A4723" t="str">
            <v>ERT_INV_INL_GRUNDST_EA_NameLong</v>
          </cell>
          <cell r="B4723" t="str">
            <v>ERT_INV_INL_GRUNDST_EA</v>
          </cell>
        </row>
        <row r="4724">
          <cell r="A4724" t="str">
            <v>VORT_OE_INL_GRUNDSTERTR_NameLong</v>
          </cell>
          <cell r="B4724" t="str">
            <v>VORT_OE_INL_GRUNDSTERTR_VERST</v>
          </cell>
        </row>
        <row r="4725">
          <cell r="A4725" t="str">
            <v>VV_INL_GRUNDSTERTR_STEUER_NameLong</v>
          </cell>
          <cell r="B4725" t="str">
            <v>VV_INL_GRUNDSTERTR_STEUER</v>
          </cell>
        </row>
        <row r="4726">
          <cell r="A4726" t="str">
            <v>AB_AUSSCH_INL_GRUNDSTERTR_NameLong</v>
          </cell>
          <cell r="B4726" t="str">
            <v>AB_AUSSCH_INL_GRUNDSTERTR</v>
          </cell>
        </row>
        <row r="4727">
          <cell r="A4727" t="str">
            <v>AB_AUSSCH_AKT_ABGST_NameLong</v>
          </cell>
          <cell r="B4727" t="str">
            <v>Ausschüttung Aktien Abgeltungssteuer</v>
          </cell>
        </row>
        <row r="4728">
          <cell r="A4728" t="str">
            <v>AB_AUSSCH_ZE_VV_PVG_NameLong</v>
          </cell>
          <cell r="B4728" t="str">
            <v>Ausschüttung Zinserträge, Vermietung, Private VG § 23 EStG</v>
          </cell>
        </row>
        <row r="4729">
          <cell r="A4729" t="str">
            <v>AB_AUSSCH_DIV_TEV_NameLong</v>
          </cell>
          <cell r="B4729" t="str">
            <v>Ausschüttung Dividenden Teileinkünfteverfahren</v>
          </cell>
        </row>
        <row r="4730">
          <cell r="A4730" t="str">
            <v>AB_VORTRAG_DIV_TEV_NameLong</v>
          </cell>
          <cell r="B4730" t="str">
            <v>Zur Ausschüttung zur Verfügung stehende Dividenden Aktien</v>
          </cell>
        </row>
        <row r="4731">
          <cell r="A4731" t="str">
            <v>AB_VORTRAG_OE_REST_NameLong</v>
          </cell>
          <cell r="B4731" t="str">
            <v>Ausschüttbarer Ord. Nettoertrag ohne TEV</v>
          </cell>
        </row>
        <row r="4732">
          <cell r="A4732" t="str">
            <v>AB_VOR_WP_NameLong</v>
          </cell>
          <cell r="B4732" t="str">
            <v>AB_VOR_WP</v>
          </cell>
        </row>
        <row r="4733">
          <cell r="A4733" t="str">
            <v>AB_VOR_WP_ABGST_NameLong</v>
          </cell>
          <cell r="B4733" t="str">
            <v>AB_VOR_WP_ABGST</v>
          </cell>
        </row>
        <row r="4734">
          <cell r="A4734" t="str">
            <v>AB_VOR_DEV_NameLong</v>
          </cell>
          <cell r="B4734" t="str">
            <v>AB_VOR_DEV</v>
          </cell>
        </row>
        <row r="4735">
          <cell r="A4735" t="str">
            <v>AB_VOR_DTG_NameLong</v>
          </cell>
          <cell r="B4735" t="str">
            <v>AB_VOR_DTG</v>
          </cell>
        </row>
        <row r="4736">
          <cell r="A4736" t="str">
            <v>AB_VOR_DTG_ABGST_NameLong</v>
          </cell>
          <cell r="B4736" t="str">
            <v>AB_VOR_DTG_ABGST</v>
          </cell>
        </row>
        <row r="4737">
          <cell r="A4737" t="str">
            <v>AB_VOR_TG_NameLong</v>
          </cell>
          <cell r="B4737" t="str">
            <v>AB_VOR_TG</v>
          </cell>
        </row>
        <row r="4738">
          <cell r="A4738" t="str">
            <v>AB_VOR_TG_ABGST_NameLong</v>
          </cell>
          <cell r="B4738" t="str">
            <v>AB_VOR_TG_ABGST</v>
          </cell>
        </row>
        <row r="4739">
          <cell r="A4739" t="str">
            <v>ERT_INV_REIT_INL_NameLong</v>
          </cell>
          <cell r="B4739" t="str">
            <v>Reits Dividenden Inland</v>
          </cell>
        </row>
        <row r="4740">
          <cell r="A4740" t="str">
            <v>ERT_INV_REIT_AUSL_NameLong</v>
          </cell>
          <cell r="B4740" t="str">
            <v>Reits Dividenden Ausland</v>
          </cell>
        </row>
        <row r="4741">
          <cell r="A4741" t="str">
            <v>DIV_R_AUSL_NameLong</v>
          </cell>
          <cell r="B4741" t="str">
            <v>Dividenden Reits Ausland</v>
          </cell>
        </row>
        <row r="4742">
          <cell r="A4742" t="str">
            <v>AUS_AO_AKT_BS_NameLong</v>
          </cell>
          <cell r="B4742" t="str">
            <v>Ausschüttung Kursgewinne Aktien Bestandsschutz</v>
          </cell>
        </row>
        <row r="4743">
          <cell r="A4743" t="str">
            <v>AUS_AO_AKT_AS_NameLong</v>
          </cell>
          <cell r="B4743" t="str">
            <v>Ausschüttung Kursgewinne Aktien AbgSt</v>
          </cell>
        </row>
        <row r="4744">
          <cell r="A4744" t="str">
            <v>EOY_5503000_03_NameLong</v>
          </cell>
          <cell r="B4744" t="str">
            <v>Ordentliche steuerfreie DBA Erträge aus Immobilien</v>
          </cell>
        </row>
        <row r="4745">
          <cell r="A4745" t="str">
            <v>EOY_5502000_03_NameLong</v>
          </cell>
          <cell r="B4745" t="str">
            <v>Ord. Erträge Dividenden Aktien Inland</v>
          </cell>
        </row>
        <row r="4746">
          <cell r="A4746" t="str">
            <v>EOY_5501000_03_NameLong</v>
          </cell>
          <cell r="B4746" t="str">
            <v>Ordentl. Erträge Dividenden Ausland</v>
          </cell>
        </row>
        <row r="4747">
          <cell r="A4747" t="str">
            <v>EOY_6599002_03_NameLong</v>
          </cell>
          <cell r="B4747" t="str">
            <v>10% WK Dividenden Ausl.</v>
          </cell>
        </row>
        <row r="4748">
          <cell r="A4748" t="str">
            <v>EOY_5510000_03_NameLong</v>
          </cell>
          <cell r="B4748" t="str">
            <v>Zinsen TIS-Pflicht</v>
          </cell>
        </row>
        <row r="4749">
          <cell r="A4749" t="str">
            <v>EOY_6599005_03_NameLong</v>
          </cell>
          <cell r="B4749" t="str">
            <v>10% WK Zinsen TIS-PFLICHT</v>
          </cell>
        </row>
        <row r="4750">
          <cell r="A4750" t="str">
            <v>EOY_5510010_03_NameLong</v>
          </cell>
          <cell r="B4750" t="str">
            <v>Zinsen GFB</v>
          </cell>
        </row>
        <row r="4751">
          <cell r="A4751" t="str">
            <v>EOY_6599006_03_NameLong</v>
          </cell>
          <cell r="B4751" t="str">
            <v>10% WK Zinsen GFB</v>
          </cell>
        </row>
        <row r="4752">
          <cell r="A4752" t="str">
            <v>EOY_5504100_03_NameLong</v>
          </cell>
          <cell r="B4752" t="str">
            <v>Dividenden Reits Inland</v>
          </cell>
        </row>
        <row r="4753">
          <cell r="A4753" t="str">
            <v>EOY_6599003_03_NameLong</v>
          </cell>
          <cell r="B4753" t="str">
            <v>10% WK Reits Div. Inland</v>
          </cell>
        </row>
        <row r="4754">
          <cell r="A4754" t="str">
            <v>EOY_5504200_03_NameLong</v>
          </cell>
          <cell r="B4754" t="str">
            <v>Dividenden Reits Ausland</v>
          </cell>
        </row>
        <row r="4755">
          <cell r="A4755" t="str">
            <v>EOY_6599004_03_NameLong</v>
          </cell>
          <cell r="B4755" t="str">
            <v>10% WK Dividenden Reits Ausl.</v>
          </cell>
        </row>
        <row r="4756">
          <cell r="A4756" t="str">
            <v>EOY_5500000_03_NameLong</v>
          </cell>
          <cell r="B4756" t="str">
            <v>Sonstige Erträge</v>
          </cell>
        </row>
        <row r="4757">
          <cell r="A4757" t="str">
            <v>EOY_6607000_03_NameLong</v>
          </cell>
          <cell r="B4757" t="str">
            <v>Dividenden Steuerfreies Einlagenkonto</v>
          </cell>
        </row>
        <row r="4758">
          <cell r="A4758" t="str">
            <v>EOY_6599000_03_NameLong</v>
          </cell>
          <cell r="B4758" t="str">
            <v>10% WK Sonstige Erträge</v>
          </cell>
        </row>
        <row r="4759">
          <cell r="A4759" t="str">
            <v>EOY_6501000_03_NameLong</v>
          </cell>
          <cell r="B4759" t="str">
            <v>KG Aktien BS</v>
          </cell>
        </row>
        <row r="4760">
          <cell r="A4760" t="str">
            <v>EOY_6526000_03_NameLong</v>
          </cell>
          <cell r="B4760" t="str">
            <v>KV Aktien BS</v>
          </cell>
        </row>
        <row r="4761">
          <cell r="A4761" t="str">
            <v>EOY_6601000_03_NameLong</v>
          </cell>
          <cell r="B4761" t="str">
            <v>KB Aktien AS</v>
          </cell>
        </row>
        <row r="4762">
          <cell r="A4762" t="str">
            <v>EOY_6626000_03_NameLong</v>
          </cell>
          <cell r="B4762" t="str">
            <v>KV Aktien AS</v>
          </cell>
        </row>
        <row r="4763">
          <cell r="A4763" t="str">
            <v>EOY_6500000_03_NameLong</v>
          </cell>
          <cell r="B4763" t="str">
            <v>KG WP BS</v>
          </cell>
        </row>
        <row r="4764">
          <cell r="A4764" t="str">
            <v>EOY_6519000_03_NameLong</v>
          </cell>
          <cell r="B4764" t="str">
            <v>KV WP BS</v>
          </cell>
        </row>
        <row r="4765">
          <cell r="A4765" t="str">
            <v>EOY_6600000_03_NameLong</v>
          </cell>
          <cell r="B4765" t="str">
            <v>KG WP AS</v>
          </cell>
        </row>
        <row r="4766">
          <cell r="A4766" t="str">
            <v>EOY_6619000_03_NameLong</v>
          </cell>
          <cell r="B4766" t="str">
            <v>KV WP AS</v>
          </cell>
        </row>
        <row r="4767">
          <cell r="A4767" t="str">
            <v>EOY_6502000_03_NameLong</v>
          </cell>
          <cell r="B4767" t="str">
            <v>GUV_ FTG</v>
          </cell>
        </row>
        <row r="4768">
          <cell r="A4768" t="str">
            <v>EOY_6602000_03_NameLong</v>
          </cell>
          <cell r="B4768" t="str">
            <v>GUV_FTG_AS</v>
          </cell>
        </row>
        <row r="4769">
          <cell r="A4769" t="str">
            <v>EOY_6505000_03_NameLong</v>
          </cell>
          <cell r="B4769" t="str">
            <v>GUV_DTG</v>
          </cell>
        </row>
        <row r="4770">
          <cell r="A4770" t="str">
            <v>EOY_6605000_03_NameLong</v>
          </cell>
          <cell r="B4770" t="str">
            <v>GUV_DTG_AS</v>
          </cell>
        </row>
        <row r="4771">
          <cell r="A4771" t="str">
            <v>EOY_6606000_03_NameLong</v>
          </cell>
          <cell r="B4771" t="str">
            <v>GUV_DEVISEN</v>
          </cell>
        </row>
        <row r="4772">
          <cell r="A4772" t="str">
            <v>VOR_OE_TIS_NameLong</v>
          </cell>
          <cell r="B4772" t="str">
            <v>VOR_OE_TIS</v>
          </cell>
        </row>
        <row r="4773">
          <cell r="A4773" t="str">
            <v>VOR_OE_NO_TIS_NameLong</v>
          </cell>
          <cell r="B4773" t="str">
            <v>VOR_OE_NO_TIS</v>
          </cell>
        </row>
        <row r="4774">
          <cell r="A4774" t="str">
            <v>AB_AUSSCH_R_DIV_INL_NameLong</v>
          </cell>
          <cell r="B4774" t="str">
            <v>AB_AUSSCH_R_DIV_INL</v>
          </cell>
        </row>
        <row r="4775">
          <cell r="A4775" t="str">
            <v>AB_AUSSCH_R_DIV_AUSL_NameLong</v>
          </cell>
          <cell r="B4775" t="str">
            <v>AB_AUSSCH_R_DIV_AUSL</v>
          </cell>
        </row>
        <row r="4776">
          <cell r="A4776" t="str">
            <v>DBA_GEMEINKOSTEN_PBS_NameLong</v>
          </cell>
          <cell r="B4776" t="str">
            <v>DBA_GEMEINKOSTEN_PBS</v>
          </cell>
        </row>
        <row r="4777">
          <cell r="A4777" t="str">
            <v>GEMEINKOSTEN_TEV_INL_PBS_NameLong</v>
          </cell>
          <cell r="B4777" t="str">
            <v>GEMEINKOSTEN_TEV_INL_PBS</v>
          </cell>
        </row>
        <row r="4778">
          <cell r="A4778" t="str">
            <v>GEMEINKOSTEN_TEV_AUSL_PBS_NameLong</v>
          </cell>
          <cell r="B4778" t="str">
            <v>GEMEINKOSTEN_TEV_AUSL_PBS</v>
          </cell>
        </row>
        <row r="4779">
          <cell r="A4779" t="str">
            <v>GEMEINKOSTEN_REST_PBS_NameLong</v>
          </cell>
          <cell r="B4779" t="str">
            <v>GEMEINKOSTEN_REST_PBS</v>
          </cell>
        </row>
        <row r="4780">
          <cell r="A4780" t="str">
            <v>GEMEINKOSTEN_REITS_INL_PBS_NameLong</v>
          </cell>
          <cell r="B4780" t="str">
            <v>GEMEINKOSTEN_REITS_INL_PBS</v>
          </cell>
        </row>
        <row r="4781">
          <cell r="A4781" t="str">
            <v>GEMEINKOSTEN_REITS_AUSL_PBS_NameLong</v>
          </cell>
          <cell r="B4781" t="str">
            <v>GEMEINKOSTEN_REITS_AUSL_PBS</v>
          </cell>
        </row>
        <row r="4782">
          <cell r="A4782" t="str">
            <v>GEMEINKOSTEN_TEV_INL_R_PBS_NameLong</v>
          </cell>
          <cell r="B4782" t="str">
            <v>GEMEINKOSTEN_TEV_INL_R_PBS</v>
          </cell>
        </row>
        <row r="4783">
          <cell r="A4783" t="str">
            <v>QSA_ZE_NameLong</v>
          </cell>
          <cell r="B4783" t="str">
            <v>Quellensteueraufwand Zinserträge</v>
          </cell>
        </row>
        <row r="4784">
          <cell r="A4784" t="str">
            <v>VV_ZE_ZS_NameLong</v>
          </cell>
          <cell r="B4784" t="str">
            <v>VERLUSTVORTRÄGE ZINSSCHRANKE</v>
          </cell>
        </row>
        <row r="4785">
          <cell r="A4785" t="str">
            <v>LFD_KG_CDS_NameLong</v>
          </cell>
          <cell r="B4785" t="str">
            <v>Kursgewinne Credit Default Swaps</v>
          </cell>
        </row>
        <row r="4786">
          <cell r="A4786" t="str">
            <v>LFD_KG_CDS_EA_NameLong</v>
          </cell>
          <cell r="B4786" t="str">
            <v>Kursgewinne Credit Default Swaps EA</v>
          </cell>
        </row>
        <row r="4787">
          <cell r="A4787" t="str">
            <v>LFD_KV_CDS_EA_NameLong</v>
          </cell>
          <cell r="B4787" t="str">
            <v>Kursverluste Credit Default Swaps EA</v>
          </cell>
        </row>
        <row r="4788">
          <cell r="A4788" t="str">
            <v>LFD_KV_CDS_NameLong</v>
          </cell>
          <cell r="B4788" t="str">
            <v>Kursverluste Credit Default Swaps</v>
          </cell>
        </row>
        <row r="4789">
          <cell r="A4789" t="str">
            <v>Konto 9452000_10_NameLong</v>
          </cell>
          <cell r="B4789" t="str">
            <v>Konto 9452000_10</v>
          </cell>
        </row>
        <row r="4790">
          <cell r="A4790" t="str">
            <v>LFD_KG_DTG_ABGST_NameLong</v>
          </cell>
          <cell r="B4790" t="str">
            <v>LFD_KG_DTG_ABGST</v>
          </cell>
        </row>
        <row r="4791">
          <cell r="A4791" t="str">
            <v>LFD_KG_DTG_EA_ABGST_NameLong</v>
          </cell>
          <cell r="B4791" t="str">
            <v>LFD_KG_DTG_EA_ABGST</v>
          </cell>
        </row>
        <row r="4792">
          <cell r="A4792" t="str">
            <v>TIS_ERTRÄGE_LFD_NameLong</v>
          </cell>
          <cell r="B4792" t="str">
            <v xml:space="preserve">TIS ordentlicher Erträge </v>
          </cell>
        </row>
        <row r="4793">
          <cell r="A4793" t="str">
            <v>ZE_WP_INL_ZS_NameLong</v>
          </cell>
          <cell r="B4793" t="str">
            <v>ZE_WP_INL_ZS</v>
          </cell>
        </row>
        <row r="4794">
          <cell r="A4794" t="str">
            <v>ZE_BKTO_INL_ZS_NameLong</v>
          </cell>
          <cell r="B4794" t="str">
            <v>ZE_BKTO_INL_ZS</v>
          </cell>
        </row>
        <row r="4795">
          <cell r="A4795" t="str">
            <v>ZE_WP_AUSL_ZS_NameLong</v>
          </cell>
          <cell r="B4795" t="str">
            <v>ZE_WP_AUSL_ZS</v>
          </cell>
        </row>
        <row r="4796">
          <cell r="A4796" t="str">
            <v>ZE_BKTO_AUSL_ZS_NameLong</v>
          </cell>
          <cell r="B4796" t="str">
            <v>ZE_BKTO_AUSL_ZS</v>
          </cell>
        </row>
        <row r="4797">
          <cell r="A4797" t="str">
            <v>ZE_SO_KAP_FO_INL_ZS_NameLong</v>
          </cell>
          <cell r="B4797" t="str">
            <v>ZE_SO_KAP_FO_INL_ZS</v>
          </cell>
        </row>
        <row r="4798">
          <cell r="A4798" t="str">
            <v>ZE_SO_KAP_FO_AUSL_ZS_NameLong</v>
          </cell>
          <cell r="B4798" t="str">
            <v>ZE_SO_KAP_FO_AUSL_ZS</v>
          </cell>
        </row>
        <row r="4799">
          <cell r="A4799" t="str">
            <v>DIVIDENDEN_INLAND_NameLong</v>
          </cell>
          <cell r="B4799" t="str">
            <v>DIVIDENDEN_INLAND</v>
          </cell>
        </row>
        <row r="4800">
          <cell r="A4800" t="str">
            <v>DIV_A_AUSL_NameLong</v>
          </cell>
          <cell r="B4800" t="str">
            <v>DIV_A_AUSL</v>
          </cell>
        </row>
        <row r="4801">
          <cell r="A4801" t="str">
            <v>DIV_A_INL_NameLong</v>
          </cell>
          <cell r="B4801" t="str">
            <v>DIV_A_INL</v>
          </cell>
        </row>
        <row r="4802">
          <cell r="A4802" t="str">
            <v>DIV_A_INL_EA_NameLong</v>
          </cell>
          <cell r="B4802" t="str">
            <v>DIV_A_INL_EA</v>
          </cell>
        </row>
        <row r="4803">
          <cell r="A4803" t="str">
            <v>ZE_WP_INL_NameLong</v>
          </cell>
          <cell r="B4803" t="str">
            <v>ZE_WP_INL</v>
          </cell>
        </row>
        <row r="4804">
          <cell r="A4804" t="str">
            <v>ZE_WP_INL_EA_NameLong</v>
          </cell>
          <cell r="B4804" t="str">
            <v>ZE_WP_INL_EA</v>
          </cell>
        </row>
        <row r="4805">
          <cell r="A4805" t="str">
            <v>AUF_ZE_NameLong</v>
          </cell>
          <cell r="B4805" t="str">
            <v>AUF_ZE</v>
          </cell>
        </row>
        <row r="4806">
          <cell r="A4806" t="str">
            <v>ZE_BK_INL_NameLong</v>
          </cell>
          <cell r="B4806" t="str">
            <v>ZE_BK_INL</v>
          </cell>
        </row>
        <row r="4807">
          <cell r="A4807" t="str">
            <v>DIV_A_AUSL_EA_NameLong</v>
          </cell>
          <cell r="B4807" t="str">
            <v>DIV_A_AUSL_EA</v>
          </cell>
        </row>
        <row r="4808">
          <cell r="A4808" t="str">
            <v>AUF_ZE_EA_NameLong</v>
          </cell>
          <cell r="B4808" t="str">
            <v>AUF_ZE_EA</v>
          </cell>
        </row>
        <row r="4809">
          <cell r="A4809" t="str">
            <v>AUF_VV_NameLong</v>
          </cell>
          <cell r="B4809" t="str">
            <v>AUF_VV</v>
          </cell>
        </row>
        <row r="4810">
          <cell r="A4810" t="str">
            <v>ZE_BK_INL_EA_NameLong</v>
          </cell>
          <cell r="B4810" t="str">
            <v>ZE_BK_INL_EA</v>
          </cell>
        </row>
        <row r="4811">
          <cell r="A4811" t="str">
            <v>AUF_VV_EA_NameLong</v>
          </cell>
          <cell r="B4811" t="str">
            <v>AUF_VV_EA</v>
          </cell>
        </row>
        <row r="4812">
          <cell r="A4812" t="str">
            <v>QS_A_AUSL_NameLong</v>
          </cell>
          <cell r="B4812" t="str">
            <v>QS_A_AUSL</v>
          </cell>
        </row>
        <row r="4813">
          <cell r="A4813" t="str">
            <v>QS_A_AUSL_EA_NameLong</v>
          </cell>
          <cell r="B4813" t="str">
            <v>QS_A_AUSL_EA</v>
          </cell>
        </row>
        <row r="4814">
          <cell r="A4814" t="str">
            <v>AUF_MGT_NameLong</v>
          </cell>
          <cell r="B4814" t="str">
            <v>AUF_MGT</v>
          </cell>
        </row>
        <row r="4815">
          <cell r="A4815" t="str">
            <v>AUF_MGT_EA_NameLong</v>
          </cell>
          <cell r="B4815" t="str">
            <v>AUF_MGT_EA</v>
          </cell>
        </row>
        <row r="4816">
          <cell r="A4816" t="str">
            <v>ZE_WP_DIR_K_NameLong</v>
          </cell>
          <cell r="B4816" t="str">
            <v>ZE_WP_DIR_K</v>
          </cell>
        </row>
        <row r="4817">
          <cell r="A4817" t="str">
            <v>AUF_PF_NameLong</v>
          </cell>
          <cell r="B4817" t="str">
            <v>AUF_PF</v>
          </cell>
        </row>
        <row r="4818">
          <cell r="A4818" t="str">
            <v>AUF_PF_EA_NameLong</v>
          </cell>
          <cell r="B4818" t="str">
            <v>AUF_PF_EA</v>
          </cell>
        </row>
        <row r="4819">
          <cell r="A4819" t="str">
            <v>ZE_WP_DIR_K_EA_NameLong</v>
          </cell>
          <cell r="B4819" t="str">
            <v>ZE_WP_DIR_K_EA</v>
          </cell>
        </row>
        <row r="4820">
          <cell r="A4820" t="str">
            <v>AUF_VG_NameLong</v>
          </cell>
          <cell r="B4820" t="str">
            <v>AUF_VG</v>
          </cell>
        </row>
        <row r="4821">
          <cell r="A4821" t="str">
            <v>AUF_VG_EA_NameLong</v>
          </cell>
          <cell r="B4821" t="str">
            <v>AUF_VG_EA</v>
          </cell>
        </row>
        <row r="4822">
          <cell r="A4822" t="str">
            <v>ZE_WP_AUSL_NameLong</v>
          </cell>
          <cell r="B4822" t="str">
            <v>ZE_WP_AUSL</v>
          </cell>
        </row>
        <row r="4823">
          <cell r="A4823" t="str">
            <v>AUF_DB_NameLong</v>
          </cell>
          <cell r="B4823" t="str">
            <v>AUF_DB</v>
          </cell>
        </row>
        <row r="4824">
          <cell r="A4824" t="str">
            <v>AUF_DB_EA_NameLong</v>
          </cell>
          <cell r="B4824" t="str">
            <v>AUF_DB_EA</v>
          </cell>
        </row>
        <row r="4825">
          <cell r="A4825" t="str">
            <v>ZE_WP_AUSL_EA_NameLong</v>
          </cell>
          <cell r="B4825" t="str">
            <v>ZE_WP_AUSL_EA</v>
          </cell>
        </row>
        <row r="4826">
          <cell r="A4826" t="str">
            <v>AUF_FG_NameLong</v>
          </cell>
          <cell r="B4826" t="str">
            <v>AUF_FG</v>
          </cell>
        </row>
        <row r="4827">
          <cell r="A4827" t="str">
            <v>AUF_FG_EA_NameLong</v>
          </cell>
          <cell r="B4827" t="str">
            <v>AUF_FG_EA</v>
          </cell>
        </row>
        <row r="4828">
          <cell r="A4828" t="str">
            <v>ZE_BK_AUSL_NameLong</v>
          </cell>
          <cell r="B4828" t="str">
            <v>ZE_BK_AUSL</v>
          </cell>
        </row>
        <row r="4829">
          <cell r="A4829" t="str">
            <v>ZE_BK_AUSL_EA_NameLong</v>
          </cell>
          <cell r="B4829" t="str">
            <v>ZE_BK_AUSL_EA</v>
          </cell>
        </row>
        <row r="4830">
          <cell r="A4830" t="str">
            <v>ERT_INV_ZIV_NameLong</v>
          </cell>
          <cell r="B4830" t="str">
            <v>ERT_INV_ZIV</v>
          </cell>
        </row>
        <row r="4831">
          <cell r="A4831" t="str">
            <v>AUF_PRF_NameLong</v>
          </cell>
          <cell r="B4831" t="str">
            <v>AUF_PRF</v>
          </cell>
        </row>
        <row r="4832">
          <cell r="A4832" t="str">
            <v>AUF_PRF_EA_NameLong</v>
          </cell>
          <cell r="B4832" t="str">
            <v>AUF_PRF_EA</v>
          </cell>
        </row>
        <row r="4833">
          <cell r="A4833" t="str">
            <v>AUF_SO_NameLong</v>
          </cell>
          <cell r="B4833" t="str">
            <v>AUF_SO</v>
          </cell>
        </row>
        <row r="4834">
          <cell r="A4834" t="str">
            <v>ERT_INV_NameLong</v>
          </cell>
          <cell r="B4834" t="str">
            <v>ERT_INV</v>
          </cell>
        </row>
        <row r="4835">
          <cell r="A4835" t="str">
            <v>AUF_SO_EA_NameLong</v>
          </cell>
          <cell r="B4835" t="str">
            <v>AUF_SO_EA</v>
          </cell>
        </row>
        <row r="4836">
          <cell r="A4836" t="str">
            <v>ERT_INV_EA_NameLong</v>
          </cell>
          <cell r="B4836" t="str">
            <v>ERT_INV_EA</v>
          </cell>
        </row>
        <row r="4837">
          <cell r="A4837" t="str">
            <v>ERT_INV_STRFR_NameLong</v>
          </cell>
          <cell r="B4837" t="str">
            <v>ERT_INV_STRFR</v>
          </cell>
        </row>
        <row r="4838">
          <cell r="A4838" t="str">
            <v>ERT_INV_STRFR_EA_NameLong</v>
          </cell>
          <cell r="B4838" t="str">
            <v>ERT_INV_STRFR_EA</v>
          </cell>
        </row>
        <row r="4839">
          <cell r="A4839" t="str">
            <v>WPL_ERT_NameLong</v>
          </cell>
          <cell r="B4839" t="str">
            <v>WPL_ERT</v>
          </cell>
        </row>
        <row r="4840">
          <cell r="A4840" t="str">
            <v>WPL_ERT_EA_NameLong</v>
          </cell>
          <cell r="B4840" t="str">
            <v>WPL_ERT_EA</v>
          </cell>
        </row>
        <row r="4841">
          <cell r="A4841" t="str">
            <v>ERT_SOE_NameLong</v>
          </cell>
          <cell r="B4841" t="str">
            <v>ERT_SOE</v>
          </cell>
        </row>
        <row r="4842">
          <cell r="A4842" t="str">
            <v>ERT_SOE_EA_NameLong</v>
          </cell>
          <cell r="B4842" t="str">
            <v>ERT_SOE_EA</v>
          </cell>
        </row>
        <row r="4843">
          <cell r="A4843" t="str">
            <v>LFD_AO_GUV_NameLong</v>
          </cell>
          <cell r="B4843" t="str">
            <v>LFD_AO_GUV</v>
          </cell>
        </row>
        <row r="4844">
          <cell r="A4844" t="str">
            <v>LFD_AO_GUV_EA_NameLong</v>
          </cell>
          <cell r="B4844" t="str">
            <v>LFD_AO_GUV_EA</v>
          </cell>
        </row>
        <row r="4845">
          <cell r="A4845" t="str">
            <v>LFD_AO_TG_GUV_NameLong</v>
          </cell>
          <cell r="B4845" t="str">
            <v>LFD_AO_TG_GUV</v>
          </cell>
        </row>
        <row r="4846">
          <cell r="A4846" t="str">
            <v>LFD_AO_TG_GUV_EA_NameLong</v>
          </cell>
          <cell r="B4846" t="str">
            <v>LFD_AO_TG_GUV_EA</v>
          </cell>
        </row>
        <row r="4847">
          <cell r="A4847" t="str">
            <v>LFD_AO_NTG_GUV_NameLong</v>
          </cell>
          <cell r="B4847" t="str">
            <v>LFD_AO_NTG_GUV</v>
          </cell>
        </row>
        <row r="4848">
          <cell r="A4848" t="str">
            <v>LFD_AO_NTG_GUV_EA_NameLong</v>
          </cell>
          <cell r="B4848" t="str">
            <v>LFD_AO_NTG_GUV_EA</v>
          </cell>
        </row>
        <row r="4849">
          <cell r="A4849" t="str">
            <v>EA_KTO_NameLong</v>
          </cell>
          <cell r="B4849" t="str">
            <v>EA_KTO</v>
          </cell>
        </row>
        <row r="4850">
          <cell r="A4850" t="str">
            <v>KG_WP_LFD_NameLong</v>
          </cell>
          <cell r="B4850" t="str">
            <v>KG_WP_LFD</v>
          </cell>
        </row>
        <row r="4851">
          <cell r="A4851" t="str">
            <v>KG_WP_LFD_EA_NameLong</v>
          </cell>
          <cell r="B4851" t="str">
            <v>KG_WP_LFD_EA</v>
          </cell>
        </row>
        <row r="4852">
          <cell r="A4852" t="str">
            <v>KG_WP_INV_LFD_EA_NameLong</v>
          </cell>
          <cell r="B4852" t="str">
            <v>KG_WP_INV_LFD_EA</v>
          </cell>
        </row>
        <row r="4853">
          <cell r="A4853" t="str">
            <v>LFD_KG_WP_STSKG_NameLong</v>
          </cell>
          <cell r="B4853" t="str">
            <v>LFD_KG_WP_STSKG</v>
          </cell>
        </row>
        <row r="4854">
          <cell r="A4854" t="str">
            <v>LFD_KG_WP_STSKG_EA_NameLong</v>
          </cell>
          <cell r="B4854" t="str">
            <v>LFD_KG_WP_STSKG_EA</v>
          </cell>
        </row>
        <row r="4855">
          <cell r="A4855" t="str">
            <v>LFD_KG_WP_INV_STSKG_NameLong</v>
          </cell>
          <cell r="B4855" t="str">
            <v>LFD_KG_WP_INV_STSKG</v>
          </cell>
        </row>
        <row r="4856">
          <cell r="A4856" t="str">
            <v>KG_WP_INV_IMMO_LFD_NameLong</v>
          </cell>
          <cell r="B4856" t="str">
            <v>KG_WP_INV_IMMO_LFD</v>
          </cell>
        </row>
        <row r="4857">
          <cell r="A4857" t="str">
            <v>KG_WP_INV_IMMO_LFD_EA_NameLong</v>
          </cell>
          <cell r="B4857" t="str">
            <v>KG_WP_INV_IMMO_LFD_EA</v>
          </cell>
        </row>
        <row r="4858">
          <cell r="A4858" t="str">
            <v>LFD_KG_TG_NameLong</v>
          </cell>
          <cell r="B4858" t="str">
            <v>LFD_KG_TG</v>
          </cell>
        </row>
        <row r="4859">
          <cell r="A4859" t="str">
            <v>LFD_KG_TG_EA_NameLong</v>
          </cell>
          <cell r="B4859" t="str">
            <v>LFD_KG_TG_EA</v>
          </cell>
        </row>
        <row r="4860">
          <cell r="A4860" t="str">
            <v>LFD_KG_DTG_NameLong</v>
          </cell>
          <cell r="B4860" t="str">
            <v>LFD_KG_DTG</v>
          </cell>
        </row>
        <row r="4861">
          <cell r="A4861" t="str">
            <v>LFD_KG_DTG_EA_NameLong</v>
          </cell>
          <cell r="B4861" t="str">
            <v>LFD_KG_DTG_EA</v>
          </cell>
        </row>
        <row r="4862">
          <cell r="A4862" t="str">
            <v>LFD_KG_DEV_NameLong</v>
          </cell>
          <cell r="B4862" t="str">
            <v>LFD_KG_DEV</v>
          </cell>
        </row>
        <row r="4863">
          <cell r="A4863" t="str">
            <v>LFD_KG_DEV_EA_NameLong</v>
          </cell>
          <cell r="B4863" t="str">
            <v>LFD_KG_DEV_EA</v>
          </cell>
        </row>
        <row r="4864">
          <cell r="A4864" t="str">
            <v>LFD_KG_TG_OPT_EA_NameLong</v>
          </cell>
          <cell r="B4864" t="str">
            <v>LFD_KG_TG_OPT_EA</v>
          </cell>
        </row>
        <row r="4865">
          <cell r="A4865" t="str">
            <v>KG_WP_LFD_ABGST_BCD_NameLong</v>
          </cell>
          <cell r="B4865" t="str">
            <v>KG_WP_LFD_ABGST_BCD</v>
          </cell>
        </row>
        <row r="4866">
          <cell r="A4866" t="str">
            <v>KG_WP_LFD_ABGST_EA_NameLong</v>
          </cell>
          <cell r="B4866" t="str">
            <v>KG_WP_LFD_ABGST_EA</v>
          </cell>
        </row>
        <row r="4867">
          <cell r="A4867" t="str">
            <v>KG_WP_LFD_ABGST_NameLong</v>
          </cell>
          <cell r="B4867" t="str">
            <v>KG_WP_LFD_ABGST</v>
          </cell>
        </row>
        <row r="4868">
          <cell r="A4868" t="str">
            <v>LFD_KG_WP_STSKG_ABGST_NameLong</v>
          </cell>
          <cell r="B4868" t="str">
            <v>LFD_KG_WP_STSKG_ABGST</v>
          </cell>
        </row>
        <row r="4869">
          <cell r="A4869" t="str">
            <v>LFD_KG_WP_STSKG_ABGST_EA_NameLong</v>
          </cell>
          <cell r="B4869" t="str">
            <v>LFD_KG_WP_STSKG_ABGST_EA</v>
          </cell>
        </row>
        <row r="4870">
          <cell r="A4870" t="str">
            <v>LFD_KG_WP_ABGST_EA_NameLong</v>
          </cell>
          <cell r="B4870" t="str">
            <v>LFD_KG_WP_ABGST_EA</v>
          </cell>
        </row>
        <row r="4871">
          <cell r="A4871" t="str">
            <v>LFD_KG_TG_ABGST_NameLong</v>
          </cell>
          <cell r="B4871" t="str">
            <v>LFD_KG_TG_ABGST</v>
          </cell>
        </row>
        <row r="4872">
          <cell r="A4872" t="str">
            <v>LFD_KG_TG_ABGST_EA_NameLong</v>
          </cell>
          <cell r="B4872" t="str">
            <v>LFD_KG_TG_ABGST_EA</v>
          </cell>
        </row>
        <row r="4873">
          <cell r="A4873" t="str">
            <v>LFD_KG_TG_OPT_ABGST_EA_NameLong</v>
          </cell>
          <cell r="B4873" t="str">
            <v>LFD_KG_TG_OPT_ABGST_EA</v>
          </cell>
        </row>
        <row r="4874">
          <cell r="A4874" t="str">
            <v>KV_WP_LFD_NameLong</v>
          </cell>
          <cell r="B4874" t="str">
            <v>KV_WP_LFD</v>
          </cell>
        </row>
        <row r="4875">
          <cell r="A4875" t="str">
            <v>KV_WP_ABGST_LFD_NameLong</v>
          </cell>
          <cell r="B4875" t="str">
            <v>KV_WP_ABGST_LFD</v>
          </cell>
        </row>
        <row r="4876">
          <cell r="A4876" t="str">
            <v>LFD_KV_WP_STSKG_NameLong</v>
          </cell>
          <cell r="B4876" t="str">
            <v>LFD_KV_WP_STSKG</v>
          </cell>
        </row>
        <row r="4877">
          <cell r="A4877" t="str">
            <v>LFD_KV_WP_STSKG_ABGST_NameLong</v>
          </cell>
          <cell r="B4877" t="str">
            <v>LFD_KV_WP_STSKG_ABGST</v>
          </cell>
        </row>
        <row r="4878">
          <cell r="A4878" t="str">
            <v>LFD_KV_DTG_NameLong</v>
          </cell>
          <cell r="B4878" t="str">
            <v>LFD_KV_DTG</v>
          </cell>
        </row>
        <row r="4879">
          <cell r="A4879" t="str">
            <v>LFD_KV_TG_OPT_ABGST_NameLong</v>
          </cell>
          <cell r="B4879" t="str">
            <v>LFD_KV_TG_OPT_ABGST</v>
          </cell>
        </row>
        <row r="4880">
          <cell r="A4880" t="str">
            <v>LFD_KV_TG_OPT_NameLong</v>
          </cell>
          <cell r="B4880" t="str">
            <v>LFD_KV_TG_OPT</v>
          </cell>
        </row>
        <row r="4881">
          <cell r="A4881" t="str">
            <v>LFD_KV_TG_NameLong</v>
          </cell>
          <cell r="B4881" t="str">
            <v>LFD_KV_TG</v>
          </cell>
        </row>
        <row r="4882">
          <cell r="A4882" t="str">
            <v>LFD_KV_TG_ABGST_NameLong</v>
          </cell>
          <cell r="B4882" t="str">
            <v>LFD_KV_TG_ABGST</v>
          </cell>
        </row>
        <row r="4883">
          <cell r="A4883" t="str">
            <v>KV_WP_ABGST_LFD_EA_NameLong</v>
          </cell>
          <cell r="B4883" t="str">
            <v>KV_WP_ABGST_LFD_EA</v>
          </cell>
        </row>
        <row r="4884">
          <cell r="A4884" t="str">
            <v>LFD_KV_WP_STSKG_EA_NameLong</v>
          </cell>
          <cell r="B4884" t="str">
            <v>LFD_KV_WP_STSKG_EA</v>
          </cell>
        </row>
        <row r="4885">
          <cell r="A4885" t="str">
            <v>LFD_KV_WP_STSKG_ABGST_EA_NameLong</v>
          </cell>
          <cell r="B4885" t="str">
            <v>LFD_KV_WP_STSKG_ABGST_EA</v>
          </cell>
        </row>
        <row r="4886">
          <cell r="A4886" t="str">
            <v>LFD_KV_DTG_EA_NameLong</v>
          </cell>
          <cell r="B4886" t="str">
            <v>LFD_KV_DTG_EA</v>
          </cell>
        </row>
        <row r="4887">
          <cell r="A4887" t="str">
            <v>LFD_KV_FX_EA_NameLong</v>
          </cell>
          <cell r="B4887" t="str">
            <v>LFD_KV_FX_EA</v>
          </cell>
        </row>
        <row r="4888">
          <cell r="A4888" t="str">
            <v>LFD_KV_TG_OPT_ABGST_EA_NameLong</v>
          </cell>
          <cell r="B4888" t="str">
            <v>LFD_KV_TG_OPT_ABGST_EA</v>
          </cell>
        </row>
        <row r="4889">
          <cell r="A4889" t="str">
            <v>LFD_KV_TG_OPT_EA_NameLong</v>
          </cell>
          <cell r="B4889" t="str">
            <v>LFD_KV_TG_OPT_EA</v>
          </cell>
        </row>
        <row r="4890">
          <cell r="A4890" t="str">
            <v>LFD_KV_TG_EA_NameLong</v>
          </cell>
          <cell r="B4890" t="str">
            <v>LFD_KV_TG_EA</v>
          </cell>
        </row>
        <row r="4891">
          <cell r="A4891" t="str">
            <v>LFD_KV_TG_ABGST_EA_NameLong</v>
          </cell>
          <cell r="B4891" t="str">
            <v>LFD_KV_TG_ABGST_EA</v>
          </cell>
        </row>
        <row r="4892">
          <cell r="A4892" t="str">
            <v>BW_EFF_EOY_NameLong</v>
          </cell>
          <cell r="B4892" t="str">
            <v>BW_EFF_EOY</v>
          </cell>
        </row>
        <row r="4893">
          <cell r="A4893" t="str">
            <v>BW_FX_EOY_NameLong</v>
          </cell>
          <cell r="B4893" t="str">
            <v>BW_FX_EOY</v>
          </cell>
        </row>
        <row r="4894">
          <cell r="A4894" t="str">
            <v>UNR_PL_FTK_EOY_NameLong</v>
          </cell>
          <cell r="B4894" t="str">
            <v>UNR_PL_FTK_EOY</v>
          </cell>
        </row>
        <row r="4895">
          <cell r="A4895" t="str">
            <v>KG_WP_INV_LFD_BCD_NameLong</v>
          </cell>
          <cell r="B4895" t="str">
            <v>KG_WP_INV_LFD_BCD</v>
          </cell>
        </row>
        <row r="4896">
          <cell r="A4896" t="str">
            <v>GEMEINKOSTEN_NameLong</v>
          </cell>
          <cell r="B4896" t="str">
            <v>GEMEINKOSTEN</v>
          </cell>
        </row>
        <row r="4897">
          <cell r="A4897" t="str">
            <v>GEMEINKOSTEN_EA_NameLong</v>
          </cell>
          <cell r="B4897" t="str">
            <v>GEMEINKOSTEN_EA</v>
          </cell>
        </row>
        <row r="4898">
          <cell r="A4898" t="str">
            <v>DIV_AUSL_STEUER_NameLong</v>
          </cell>
          <cell r="B4898" t="str">
            <v>DIV_AUSL_STEUER</v>
          </cell>
        </row>
        <row r="4899">
          <cell r="A4899" t="str">
            <v>DIV_AUSL_STEUER_EA_NameLong</v>
          </cell>
          <cell r="B4899" t="str">
            <v>DIV_AUSL_STEUER_EA</v>
          </cell>
        </row>
        <row r="4900">
          <cell r="A4900" t="str">
            <v>DIV_INL_STEUER_NameLong</v>
          </cell>
          <cell r="B4900" t="str">
            <v>DIV_INL_STEUER</v>
          </cell>
        </row>
        <row r="4901">
          <cell r="A4901" t="str">
            <v>DIV_INL_STEUER_EA_NameLong</v>
          </cell>
          <cell r="B4901" t="str">
            <v>DIV_INL_STEUER_EA</v>
          </cell>
        </row>
        <row r="4902">
          <cell r="A4902" t="str">
            <v>BRUTTO_ERTR_ZAST_NameLong</v>
          </cell>
          <cell r="B4902" t="str">
            <v>BRUTTO_ERTR_ZAST</v>
          </cell>
        </row>
        <row r="4903">
          <cell r="A4903" t="str">
            <v>BRUTTO_ERTR_ZAST_EA_NameLong</v>
          </cell>
          <cell r="B4903" t="str">
            <v>BRUTTO_ERTR_ZAST_EA</v>
          </cell>
        </row>
        <row r="4904">
          <cell r="A4904" t="str">
            <v>DIR_KOSTEN_ZAST_NameLong</v>
          </cell>
          <cell r="B4904" t="str">
            <v>DIR_KOSTEN_ZAST</v>
          </cell>
        </row>
        <row r="4905">
          <cell r="A4905" t="str">
            <v>ZAST_VV_STEUER_NameLong</v>
          </cell>
          <cell r="B4905" t="str">
            <v>ZAST_VV_STEUER</v>
          </cell>
        </row>
        <row r="4906">
          <cell r="A4906" t="str">
            <v>ZAST_VV_STEUER_EA_NameLong</v>
          </cell>
          <cell r="B4906" t="str">
            <v>ZAST_VV_STEUER_EA</v>
          </cell>
        </row>
        <row r="4907">
          <cell r="A4907" t="str">
            <v>DIV_A_INL_KEST_NameLong</v>
          </cell>
          <cell r="B4907" t="str">
            <v>Dividenden aus Aktien Inland Kestpflicht</v>
          </cell>
        </row>
        <row r="4908">
          <cell r="A4908" t="str">
            <v>DIR_KOSTEN_DIV_AKT_INL_NameLong</v>
          </cell>
          <cell r="B4908" t="str">
            <v>Direkte Kosten Dividenen Aktien Inland  für KeSt</v>
          </cell>
        </row>
        <row r="4909">
          <cell r="A4909" t="str">
            <v>BRUTTO_ERTR_DIV_A_AUSL_KEST_NameLong</v>
          </cell>
          <cell r="B4909" t="str">
            <v>BRUTTO_ERTR_DIV_A_AUSL_KEST</v>
          </cell>
        </row>
        <row r="4910">
          <cell r="A4910" t="str">
            <v>DIR_KOSTEN_DIV_AKT_AUSL_NameLong</v>
          </cell>
          <cell r="B4910" t="str">
            <v>DIR_KOSTEN_DIV_AKT_AUSL</v>
          </cell>
        </row>
        <row r="4911">
          <cell r="A4911" t="str">
            <v>ZE_WP_INL_TIS_NameLong</v>
          </cell>
          <cell r="B4911" t="str">
            <v>ZE_WP_INL_TIS</v>
          </cell>
        </row>
        <row r="4912">
          <cell r="A4912" t="str">
            <v>ZE_WP_AUSL_TIS_NameLong</v>
          </cell>
          <cell r="B4912" t="str">
            <v>ZE_WP_AUSL_TIS</v>
          </cell>
        </row>
        <row r="4913">
          <cell r="A4913" t="str">
            <v>ZE_BKTO_INL_TIS_NameLong</v>
          </cell>
          <cell r="B4913" t="str">
            <v>ZE_BKTO_INL_TIS</v>
          </cell>
        </row>
        <row r="4914">
          <cell r="A4914" t="str">
            <v>ZE_BKTO_AUSL_TIS_NameLong</v>
          </cell>
          <cell r="B4914" t="str">
            <v>ZE_BKTO_AUSL_TIS</v>
          </cell>
        </row>
        <row r="4915">
          <cell r="A4915" t="str">
            <v>INV_ERT_ZS_NameLong</v>
          </cell>
          <cell r="B4915" t="str">
            <v>INV_ERT_ZS</v>
          </cell>
        </row>
        <row r="4916">
          <cell r="A4916" t="str">
            <v>INV_IMMO_MPROG_NameLong</v>
          </cell>
          <cell r="B4916" t="str">
            <v>INV_IMMO_MPROG</v>
          </cell>
        </row>
        <row r="4917">
          <cell r="A4917" t="str">
            <v>INV_IMMO_OPROG_NameLong</v>
          </cell>
          <cell r="B4917" t="str">
            <v>INV_IMMO_OPROG</v>
          </cell>
        </row>
        <row r="4918">
          <cell r="A4918" t="str">
            <v>SG_2_KG_Aktien_AbgSt_NameLong</v>
          </cell>
          <cell r="B4918" t="str">
            <v>SG_2_KG_Aktien_AbgSt</v>
          </cell>
        </row>
        <row r="4919">
          <cell r="A4919" t="str">
            <v>VORT_OE_NameLong</v>
          </cell>
          <cell r="B4919" t="str">
            <v>VORT_OE</v>
          </cell>
        </row>
        <row r="4920">
          <cell r="A4920" t="str">
            <v>VORT_OE_EA_NameLong</v>
          </cell>
          <cell r="B4920" t="str">
            <v>VORT_OE_EA</v>
          </cell>
        </row>
        <row r="4921">
          <cell r="A4921" t="str">
            <v>VORT_OE_TEV_NameLong</v>
          </cell>
          <cell r="B4921" t="str">
            <v>VORT_OE_TEV</v>
          </cell>
        </row>
        <row r="4922">
          <cell r="A4922" t="str">
            <v>VOR_OE_TEV_EA_NameLong</v>
          </cell>
          <cell r="B4922" t="str">
            <v>VOR_OE_TEV_EA</v>
          </cell>
        </row>
        <row r="4923">
          <cell r="A4923" t="str">
            <v>VORT_OE_IMMO_NameLong</v>
          </cell>
          <cell r="B4923" t="str">
            <v>VORT_OE_IMMO</v>
          </cell>
        </row>
        <row r="4924">
          <cell r="A4924" t="str">
            <v>VOR_OE_IMMO_EA_NameLong</v>
          </cell>
          <cell r="B4924" t="str">
            <v>VOR_OE_IMMO_EA</v>
          </cell>
        </row>
        <row r="4925">
          <cell r="A4925" t="str">
            <v>VORT_AO_PVG_P23_NameLong</v>
          </cell>
          <cell r="B4925" t="str">
            <v>VORT_AO_PVG_P23</v>
          </cell>
        </row>
        <row r="4926">
          <cell r="A4926" t="str">
            <v>VORT_AO_PVG_P23_EA_NameLong</v>
          </cell>
          <cell r="B4926" t="str">
            <v>VORT_AO_PVG_P23_EA</v>
          </cell>
        </row>
        <row r="4927">
          <cell r="A4927" t="str">
            <v>VORT_AO_DEV_NameLong</v>
          </cell>
          <cell r="B4927" t="str">
            <v>VORT_AO_DEV</v>
          </cell>
        </row>
        <row r="4928">
          <cell r="A4928" t="str">
            <v>VORT_AO_DEV_EA_NameLong</v>
          </cell>
          <cell r="B4928" t="str">
            <v>VORT_AO_DEV_EA</v>
          </cell>
        </row>
        <row r="4929">
          <cell r="A4929" t="str">
            <v>VORT_AO_TG_NameLong</v>
          </cell>
          <cell r="B4929" t="str">
            <v>VORT_AO_TG</v>
          </cell>
        </row>
        <row r="4930">
          <cell r="A4930" t="str">
            <v>VORT_AO_TG_EA_NameLong</v>
          </cell>
          <cell r="B4930" t="str">
            <v>VORT_AO_TG_EA</v>
          </cell>
        </row>
        <row r="4931">
          <cell r="A4931" t="str">
            <v>VORT_AO_TG_AS_NameLong</v>
          </cell>
          <cell r="B4931" t="str">
            <v>VORT_AO_TG_AS</v>
          </cell>
        </row>
        <row r="4932">
          <cell r="A4932" t="str">
            <v>VORT_AO_TG_AS_EA_NameLong</v>
          </cell>
          <cell r="B4932" t="str">
            <v>VORT_AO_TG_AS_EA</v>
          </cell>
        </row>
        <row r="4933">
          <cell r="A4933" t="str">
            <v>VORT_AO_DTG_NameLong</v>
          </cell>
          <cell r="B4933" t="str">
            <v>VORT_AO_DTG</v>
          </cell>
        </row>
        <row r="4934">
          <cell r="A4934" t="str">
            <v>VORT_AO_DTG_EA_NameLong</v>
          </cell>
          <cell r="B4934" t="str">
            <v>VORT_AO_DTG_EA</v>
          </cell>
        </row>
        <row r="4935">
          <cell r="A4935" t="str">
            <v>VORT_AO_DTG_AS_NameLong</v>
          </cell>
          <cell r="B4935" t="str">
            <v>VORT_AO_DTG_AS</v>
          </cell>
        </row>
        <row r="4936">
          <cell r="A4936" t="str">
            <v>VORT_AO_DTG_AS_EA_NameLong</v>
          </cell>
          <cell r="B4936" t="str">
            <v>VORT_AO_DTG_AS_EA</v>
          </cell>
        </row>
        <row r="4937">
          <cell r="A4937" t="str">
            <v>VORT_AO_NameLong</v>
          </cell>
          <cell r="B4937" t="str">
            <v>VORT_AO</v>
          </cell>
        </row>
        <row r="4938">
          <cell r="A4938" t="str">
            <v>VORT_AO_EA_NameLong</v>
          </cell>
          <cell r="B4938" t="str">
            <v>VORT_AO_EA</v>
          </cell>
        </row>
        <row r="4939">
          <cell r="A4939" t="str">
            <v>VORT_AO_AS_NameLong</v>
          </cell>
          <cell r="B4939" t="str">
            <v>VORT_AO_AS</v>
          </cell>
        </row>
        <row r="4940">
          <cell r="A4940" t="str">
            <v>VORT_AO_AS_EA_NameLong</v>
          </cell>
          <cell r="B4940" t="str">
            <v>VORT_AO_AS_EA</v>
          </cell>
        </row>
        <row r="4941">
          <cell r="A4941" t="str">
            <v>VORT_AO_STSKG_NameLong</v>
          </cell>
          <cell r="B4941" t="str">
            <v>VORT_AO_STSKG</v>
          </cell>
        </row>
        <row r="4942">
          <cell r="A4942" t="str">
            <v>VORT_AO_STSKG_EA_NameLong</v>
          </cell>
          <cell r="B4942" t="str">
            <v>VORT_AO_STSKG_EA</v>
          </cell>
        </row>
        <row r="4943">
          <cell r="A4943" t="str">
            <v>VORT_AO_STSKG_AS_NameLong</v>
          </cell>
          <cell r="B4943" t="str">
            <v>VORT_AO_STSKG_AS</v>
          </cell>
        </row>
        <row r="4944">
          <cell r="A4944" t="str">
            <v>VORT_AO_STSKG_AS_EA_NameLong</v>
          </cell>
          <cell r="B4944" t="str">
            <v>VORT_AO_STSKG_AS_EA</v>
          </cell>
        </row>
        <row r="4945">
          <cell r="A4945" t="str">
            <v>VORT_AO_IMMO_NameLong</v>
          </cell>
          <cell r="B4945" t="str">
            <v>VORT_AO_IMMO</v>
          </cell>
        </row>
        <row r="4946">
          <cell r="A4946" t="str">
            <v>VORT_AO_IMMO_EA_NameLong</v>
          </cell>
          <cell r="B4946" t="str">
            <v>VORT_AO_IMMO_EA</v>
          </cell>
        </row>
        <row r="4947">
          <cell r="A4947" t="str">
            <v>BW_OPT_EOY_NameLong</v>
          </cell>
          <cell r="B4947" t="str">
            <v>BW_OPT_EOY</v>
          </cell>
        </row>
        <row r="4948">
          <cell r="A4948" t="str">
            <v>AB_VOR_GUV_AKTIEN_ABGST_NameLong</v>
          </cell>
          <cell r="B4948" t="str">
            <v>Vorträge Aktien AbgSt gesamt</v>
          </cell>
        </row>
        <row r="4949">
          <cell r="A4949" t="str">
            <v>AB_AUSSCH_DIV_STFR_EK_DT_NameLong</v>
          </cell>
          <cell r="B4949" t="str">
            <v>Ausschüttung steuerfreie Dividenden Einlagenkto.</v>
          </cell>
        </row>
        <row r="4950">
          <cell r="A4950" t="str">
            <v>AB_AUSSCH_DIV_STFR_EK_NameLong</v>
          </cell>
          <cell r="B4950" t="str">
            <v>AB_AUSSCH_DIV_STFR_EK</v>
          </cell>
        </row>
        <row r="4951">
          <cell r="A4951" t="str">
            <v>ABZUGSPAUSCH_DIV_TEV_NameLong</v>
          </cell>
          <cell r="B4951" t="str">
            <v>ABZUGSPAUSCH_DIV_TEV</v>
          </cell>
        </row>
        <row r="4952">
          <cell r="A4952" t="str">
            <v>ABZUGSPAUSCH_REST_NameLong</v>
          </cell>
          <cell r="B4952" t="str">
            <v>Restaufwands Abzugspauschale</v>
          </cell>
        </row>
        <row r="4953">
          <cell r="A4953" t="str">
            <v>AB_VOR_GUV_AKTIEN_NameLong</v>
          </cell>
          <cell r="B4953" t="str">
            <v>Vorträge Aktien Bestandsschutz</v>
          </cell>
        </row>
        <row r="4954">
          <cell r="A4954" t="str">
            <v>AUS_AO_NICHT_AKT_BS_NameLong</v>
          </cell>
          <cell r="B4954" t="str">
            <v>Ausschüttung Kursgewinne nicht Aktien Bestandsschutz</v>
          </cell>
        </row>
        <row r="4955">
          <cell r="A4955" t="str">
            <v>AUS_AO_NICHT_AKTIEN_AS_NameLong</v>
          </cell>
          <cell r="B4955" t="str">
            <v>Ausschüttung Kursgewinne nicht Aktien AbgSt</v>
          </cell>
        </row>
        <row r="4956">
          <cell r="A4956" t="str">
            <v>LFD_KV_DTG_AS_NameLong</v>
          </cell>
          <cell r="B4956" t="str">
            <v>LFD_KV_DTG_AS</v>
          </cell>
        </row>
        <row r="4957">
          <cell r="A4957" t="str">
            <v>LVD_KV_DTG_EA_AS_NameLong</v>
          </cell>
          <cell r="B4957" t="str">
            <v>LVD_KV_DTG_EA_AS</v>
          </cell>
        </row>
        <row r="4958">
          <cell r="A4958" t="str">
            <v>AB_AUSSCH_ZE_TIS_NameLong</v>
          </cell>
          <cell r="B4958" t="str">
            <v>AB_AUSSCH_ZE_TIS</v>
          </cell>
        </row>
        <row r="4959">
          <cell r="A4959" t="str">
            <v>AB_ABGEF_QS_ZE_NameLong</v>
          </cell>
          <cell r="B4959" t="str">
            <v>Abgeführte Quellensteuern auf Zinserträge</v>
          </cell>
        </row>
        <row r="4960">
          <cell r="A4960" t="str">
            <v>AB_ABGEF_QS_ZE_GFB_NameLong</v>
          </cell>
          <cell r="B4960" t="str">
            <v>Abgeführte Quellensteuern GFB</v>
          </cell>
        </row>
        <row r="4961">
          <cell r="A4961" t="str">
            <v>ERT_ZE_TIS_AV_NameLong</v>
          </cell>
          <cell r="B4961" t="str">
            <v>Schlüssel für die Aufwandsverteilung Zinsert. TIS relevant</v>
          </cell>
        </row>
        <row r="4962">
          <cell r="A4962" t="str">
            <v>AB_THES_AO_ERTRÄGE_NameLong</v>
          </cell>
          <cell r="B4962" t="str">
            <v>AB_THES_AO_ERTRÄGE</v>
          </cell>
        </row>
        <row r="4963">
          <cell r="A4963" t="str">
            <v>AB_THES_AO_ERTRÄGE_STSKG_NameLong</v>
          </cell>
          <cell r="B4963" t="str">
            <v>AB_THES_AO_ERTRÄGE_STSKG</v>
          </cell>
        </row>
        <row r="4964">
          <cell r="A4964" t="str">
            <v>AB_THES_AO_ERTRÄGE_DTG_NameLong</v>
          </cell>
          <cell r="B4964" t="str">
            <v>AB_THES_AO_ERTRÄGE_DTG</v>
          </cell>
        </row>
        <row r="4965">
          <cell r="A4965" t="str">
            <v>AB_THES_AO_ERTRÄGE_DEVISEN_NameLong</v>
          </cell>
          <cell r="B4965" t="str">
            <v>AB_THES_AO_ERTRÄGE_DEVISEN</v>
          </cell>
        </row>
        <row r="4966">
          <cell r="A4966" t="str">
            <v>AB_THES_AO_ERTRÄGE_DTG_ABGST_NameLong</v>
          </cell>
          <cell r="B4966" t="str">
            <v>AB_THES_AO_ERTRÄGE_DTG_ABGST</v>
          </cell>
        </row>
        <row r="4967">
          <cell r="A4967" t="str">
            <v>AB_THES_AO_ERTRÄGE_DEVISEN_ABGST_NameLong</v>
          </cell>
          <cell r="B4967" t="str">
            <v>AB_THES_AO_ERTRÄGE_DEVISEN_ABGST</v>
          </cell>
        </row>
        <row r="4968">
          <cell r="A4968" t="str">
            <v>AB_THES_AO_ERTRÄGE_TG_ABGST_NameLong</v>
          </cell>
          <cell r="B4968" t="str">
            <v>AB_THES_AO_ERTRÄGE_TG_ABGST</v>
          </cell>
        </row>
        <row r="4969">
          <cell r="A4969" t="str">
            <v>BMG_ANR_DIV_03_13_NameLong</v>
          </cell>
          <cell r="B4969" t="str">
            <v>BMG_ANR_DIV_03_13</v>
          </cell>
        </row>
        <row r="4970">
          <cell r="A4970" t="str">
            <v>QS_ANR_DIV_03_13_NameLong</v>
          </cell>
          <cell r="B4970" t="str">
            <v>QS_ANR_DIV_03_13</v>
          </cell>
        </row>
        <row r="4971">
          <cell r="A4971" t="str">
            <v>BMG_FIK_DIV_03_13_NameLong</v>
          </cell>
          <cell r="B4971" t="str">
            <v>BMG_FIK_DIV_03_13</v>
          </cell>
        </row>
        <row r="4972">
          <cell r="A4972" t="str">
            <v>VV_DIV_AKT_INL_STEUER_03_13_NameLong</v>
          </cell>
          <cell r="B4972" t="str">
            <v>VV_DIV_AKT_INL_STEUER_03_13</v>
          </cell>
        </row>
        <row r="4973">
          <cell r="A4973" t="str">
            <v>VV_DIV_AKT_AUSL_STEUER_03_13_NameLong</v>
          </cell>
          <cell r="B4973" t="str">
            <v>VV_DIV_AKT_AUSL_STEUER_03_13</v>
          </cell>
        </row>
        <row r="4974">
          <cell r="A4974" t="str">
            <v>Konto_9465000_09_NameLong</v>
          </cell>
          <cell r="B4974" t="str">
            <v>Konto_9465000_09</v>
          </cell>
        </row>
        <row r="4975">
          <cell r="A4975" t="str">
            <v>Konto_7900071_02_NameLong</v>
          </cell>
          <cell r="B4975" t="str">
            <v>Konto_7900071_02</v>
          </cell>
        </row>
        <row r="4976">
          <cell r="A4976" t="str">
            <v>Konto_7900072_02_NameLong</v>
          </cell>
          <cell r="B4976" t="str">
            <v>Konto_7900072_02</v>
          </cell>
        </row>
        <row r="4977">
          <cell r="A4977" t="str">
            <v>Konto_7900073_02_NameLong</v>
          </cell>
          <cell r="B4977" t="str">
            <v>Konto_7900073_02</v>
          </cell>
        </row>
        <row r="4978">
          <cell r="A4978" t="str">
            <v>Konto_7900074_02_NameLong</v>
          </cell>
          <cell r="B4978" t="str">
            <v>Konto_7900074_02</v>
          </cell>
        </row>
        <row r="4979">
          <cell r="A4979" t="str">
            <v>Konto_7900075_02_NameLong</v>
          </cell>
          <cell r="B4979" t="str">
            <v>Konto_7900075_02</v>
          </cell>
        </row>
        <row r="4980">
          <cell r="A4980" t="str">
            <v>Konto_7900076_02_NameLong</v>
          </cell>
          <cell r="B4980" t="str">
            <v>Konto_7900076_02</v>
          </cell>
        </row>
        <row r="4981">
          <cell r="A4981" t="str">
            <v>Konto_7900077_02_NameLong</v>
          </cell>
          <cell r="B4981" t="str">
            <v>Konto_7900077_02</v>
          </cell>
        </row>
        <row r="4982">
          <cell r="A4982" t="str">
            <v>Konto_7900078_02_NameLong</v>
          </cell>
          <cell r="B4982" t="str">
            <v>Konto_7900078_02</v>
          </cell>
        </row>
        <row r="4983">
          <cell r="A4983" t="str">
            <v>Konto_7900079_02_NameLong</v>
          </cell>
          <cell r="B4983" t="str">
            <v>Konto_7900079_02</v>
          </cell>
        </row>
        <row r="4984">
          <cell r="A4984" t="str">
            <v>Konto_7900080_02_NameLong</v>
          </cell>
          <cell r="B4984" t="str">
            <v>Konto_7900080_02</v>
          </cell>
        </row>
        <row r="4985">
          <cell r="A4985" t="str">
            <v>Konto_7900081_02_NameLong</v>
          </cell>
          <cell r="B4985" t="str">
            <v>Konto_7900081_02</v>
          </cell>
        </row>
        <row r="4986">
          <cell r="A4986" t="str">
            <v>Konto_7900082_02_NameLong</v>
          </cell>
          <cell r="B4986" t="str">
            <v>Konto_7900082_02</v>
          </cell>
        </row>
        <row r="4987">
          <cell r="A4987" t="str">
            <v>Konto_7900083_02_NameLong</v>
          </cell>
          <cell r="B4987" t="str">
            <v>Konto_7900083_02</v>
          </cell>
        </row>
        <row r="4988">
          <cell r="A4988" t="str">
            <v>Konto_7900084_02_NameLong</v>
          </cell>
          <cell r="B4988" t="str">
            <v>Konto_7900084_02</v>
          </cell>
        </row>
        <row r="4989">
          <cell r="A4989" t="str">
            <v>Konto_7900085_02_NameLong</v>
          </cell>
          <cell r="B4989" t="str">
            <v>Konto_7900085_02</v>
          </cell>
        </row>
        <row r="4990">
          <cell r="A4990" t="str">
            <v>HR_VORT_N_VERST_ZI_TIS_NameLong</v>
          </cell>
          <cell r="B4990" t="str">
            <v>Vortrag n.verst. Erträge Zinsen TIS</v>
          </cell>
        </row>
        <row r="4991">
          <cell r="A4991" t="str">
            <v>HR_VORT_N_VERST_ZI_GFB_NameLong</v>
          </cell>
          <cell r="B4991" t="str">
            <v>Vortrag n.verst. Erträge Zinsen GFB</v>
          </cell>
        </row>
        <row r="4992">
          <cell r="A4992" t="str">
            <v>HR_VORT_N_VERST_INL_GRUNDSTERTR_NameLong</v>
          </cell>
          <cell r="B4992" t="str">
            <v>Vortrag n.verst. Erträge inl. Grundstücksert.</v>
          </cell>
        </row>
        <row r="4993">
          <cell r="A4993" t="str">
            <v>HR_VORT_N_VERST_INL_DIV_V_03_13_NameLong</v>
          </cell>
          <cell r="B4993" t="str">
            <v>Vortrag n.verst. Erträge inl. Div. vor 03.13</v>
          </cell>
        </row>
        <row r="4994">
          <cell r="A4994" t="str">
            <v>HR_VORT_N_VERST_INL_DIV_03_13_NameLong</v>
          </cell>
          <cell r="B4994" t="str">
            <v>Vortrag n.verst. Erträge inl. Div. ab 03.13</v>
          </cell>
        </row>
        <row r="4995">
          <cell r="A4995" t="str">
            <v>HR_VORT_N_VERST_AUSL_DIV_V_03_13_NameLong</v>
          </cell>
          <cell r="B4995" t="str">
            <v>Vortrag n.verst. Erträge ausl. Div. vor 03.13</v>
          </cell>
        </row>
        <row r="4996">
          <cell r="A4996" t="str">
            <v>HR_VORT_N_VERST_AUSL_DIV_03_13_NameLong</v>
          </cell>
          <cell r="B4996" t="str">
            <v>Vortrag n.verst. Erträge ausl. Div. ab 03.13</v>
          </cell>
        </row>
        <row r="4997">
          <cell r="A4997" t="str">
            <v>HR_VORT_N_VERST_INL_REITS_NameLong</v>
          </cell>
          <cell r="B4997" t="str">
            <v>Vortrag n.verst. Erträge inl. Reits</v>
          </cell>
        </row>
        <row r="4998">
          <cell r="A4998" t="str">
            <v>HR_VORT_N_VERST_AUSL_REITS_NameLong</v>
          </cell>
          <cell r="B4998" t="str">
            <v>Vortrag n.verst. Erträge ausl. Reits</v>
          </cell>
        </row>
        <row r="4999">
          <cell r="A4999" t="str">
            <v>HR_VORT_N_VERST_DBA_STFR_NameLong</v>
          </cell>
          <cell r="B4999" t="str">
            <v>Vortrag n.verst. Erträge DBA stfr. Erträge</v>
          </cell>
        </row>
        <row r="5000">
          <cell r="A5000" t="str">
            <v>HR_JSK_ZI_TIS_NameLong</v>
          </cell>
          <cell r="B5000" t="str">
            <v>JSK Zinsen TIS</v>
          </cell>
        </row>
        <row r="5001">
          <cell r="A5001" t="str">
            <v>LFD_AO_GUV_EA2_NameLong</v>
          </cell>
          <cell r="B5001" t="str">
            <v>LFD_AO_GUV_EA2</v>
          </cell>
        </row>
        <row r="5002">
          <cell r="A5002" t="str">
            <v>AB_AUSSCH_DIV_TEV_INL_V_03_13_NameLong</v>
          </cell>
          <cell r="B5002" t="str">
            <v>AB_AUSSCH_DIV_TEV_INL_V_03_13</v>
          </cell>
        </row>
        <row r="5003">
          <cell r="A5003" t="str">
            <v>AB_AUSSCH_DIV_TEV_INL_03_13_NameLong</v>
          </cell>
          <cell r="B5003" t="str">
            <v>AB_AUSSCH_DIV_TEV_INL_03_13</v>
          </cell>
        </row>
        <row r="5004">
          <cell r="A5004" t="str">
            <v>AB_AUSSCH_DIV_TEV_AUSL_V_03_13_NameLong</v>
          </cell>
          <cell r="B5004" t="str">
            <v>AB_AUSSCH_DIV_TEV_AUSL_V_03_13</v>
          </cell>
        </row>
        <row r="5005">
          <cell r="A5005" t="str">
            <v>AB_AUSSCH_DIV_TEV_AUSL_03_13_NameLong</v>
          </cell>
          <cell r="B5005" t="str">
            <v>AB_AUSSCH_DIV_TEV_AUSL_03_13</v>
          </cell>
        </row>
        <row r="5006">
          <cell r="A5006" t="str">
            <v>HR_ZI_BKTO_INL_TIS_NameLong</v>
          </cell>
          <cell r="B5006" t="str">
            <v>Zinsen aus Liquiditätsanlagen TIS Inland</v>
          </cell>
        </row>
        <row r="5007">
          <cell r="A5007" t="str">
            <v>HR_ZI_BKTO_AUSL_TIS_NameLong</v>
          </cell>
          <cell r="B5007" t="str">
            <v>Zinsen aus Liquiditätsanlagen TIS Inland</v>
          </cell>
        </row>
        <row r="5008">
          <cell r="A5008" t="str">
            <v>HR_ZI_INV_TIS_NameLong</v>
          </cell>
          <cell r="B5008" t="str">
            <v>Zinsen aus Investmentanteilen TIS</v>
          </cell>
        </row>
        <row r="5009">
          <cell r="A5009" t="str">
            <v>VORT_AGLE_ZI_TIS_NameLong</v>
          </cell>
          <cell r="B5009" t="str">
            <v>Vortrag ausschüttungsgleiche Erträge Zinsen TIS</v>
          </cell>
        </row>
        <row r="5010">
          <cell r="A5010" t="str">
            <v>VORT_AGLE_ZI_GFB_NameLong</v>
          </cell>
          <cell r="B5010" t="str">
            <v>Vortrag ausschüttungsgl. Erträge Zinsen GFB</v>
          </cell>
        </row>
        <row r="5011">
          <cell r="A5011" t="str">
            <v>VORT_AGLE_INL_GRUNDSTERTR_NameLong</v>
          </cell>
          <cell r="B5011" t="str">
            <v>Vortrag ausschüttungsgl. Erträge inl. Grundstücksert.</v>
          </cell>
        </row>
        <row r="5012">
          <cell r="A5012" t="str">
            <v>VORT_AGLE_INL_DIV_V_03_13_NameLong</v>
          </cell>
          <cell r="B5012" t="str">
            <v>Vortrag ausschüttungsgl. Erträge inl. Div. vor 03.13</v>
          </cell>
        </row>
        <row r="5013">
          <cell r="A5013" t="str">
            <v>VORT_AGLE_INL_DIV_03_13_NameLong</v>
          </cell>
          <cell r="B5013" t="str">
            <v>Vortrag ausschüttungsgl. Erträge inl. Div. ab 03.13Vortrag ausschüttungsgl. Erträge inl. Div. ab 03.13</v>
          </cell>
        </row>
        <row r="5014">
          <cell r="A5014" t="str">
            <v>VORT_AGLE_AUSL_DIV_V_03_13_NameLong</v>
          </cell>
          <cell r="B5014" t="str">
            <v>Vortrag ausschüttungsgl. Erträge ausl. Div. vor 03.13.</v>
          </cell>
        </row>
        <row r="5015">
          <cell r="A5015" t="str">
            <v>VORT_AGLE_AUSL_DIV_03_13_NameLong</v>
          </cell>
          <cell r="B5015" t="str">
            <v>Vortrag ausschüttungsgl. Erträge ausl. Div. ab 03.13</v>
          </cell>
        </row>
        <row r="5016">
          <cell r="A5016" t="str">
            <v>VORT_AGLE_INL_REITS_NameLong</v>
          </cell>
          <cell r="B5016" t="str">
            <v>Vortrag ausschüttungsgl. Erträge inl. Reits</v>
          </cell>
        </row>
        <row r="5017">
          <cell r="A5017" t="str">
            <v>VORT_AGLE_AUSL_REITS_NameLong</v>
          </cell>
          <cell r="B5017" t="str">
            <v>Vortrag ausschüttungsgl. Erträge ausl. Reits</v>
          </cell>
        </row>
        <row r="5018">
          <cell r="A5018" t="str">
            <v>VORT_AGLE_DBA_STFR_NameLong</v>
          </cell>
          <cell r="B5018" t="str">
            <v>Vortrag ausschüttungsgl. Erträge DBA stfr. Erträge</v>
          </cell>
        </row>
        <row r="5019">
          <cell r="A5019" t="str">
            <v>HR_JSK_ZI_GFB_NameLong</v>
          </cell>
          <cell r="B5019" t="str">
            <v>JSK Zinsen GFB</v>
          </cell>
        </row>
        <row r="5020">
          <cell r="A5020" t="str">
            <v>HR_VORT_NICHT_STEUERB_EIN_NameLong</v>
          </cell>
          <cell r="B5020" t="str">
            <v>Vortrag nicht steuerbare Einnahmen</v>
          </cell>
        </row>
        <row r="5021">
          <cell r="A5021" t="str">
            <v>Konto_9464000_09_NameLong</v>
          </cell>
          <cell r="B5021" t="str">
            <v>Konto_9464000_09</v>
          </cell>
        </row>
        <row r="5022">
          <cell r="A5022" t="str">
            <v>Konto_9464000_10_NameLong</v>
          </cell>
          <cell r="B5022" t="str">
            <v>Konto_9464000_10</v>
          </cell>
        </row>
        <row r="5023">
          <cell r="A5023" t="str">
            <v>VORT_OE_NICHT_STEUERB_EIN_NameLong</v>
          </cell>
          <cell r="B5023" t="str">
            <v>VORT_OE_NICHT_STEUERB_EIN</v>
          </cell>
        </row>
        <row r="5024">
          <cell r="A5024" t="str">
            <v>VORT_OE_TEV_INL_03_13_NameLong</v>
          </cell>
          <cell r="B5024" t="str">
            <v>VORT_OE_TEV_INL_03_13</v>
          </cell>
        </row>
        <row r="5025">
          <cell r="A5025" t="str">
            <v>VORT_OE_INL_GRUNDSTERTR_N_VERST_NameLong</v>
          </cell>
          <cell r="B5025" t="str">
            <v>VORT_OE_INL_GRUNDSTERTR_N_VERST</v>
          </cell>
        </row>
        <row r="5026">
          <cell r="A5026" t="str">
            <v>AUSSCH_Vortr_NameLong</v>
          </cell>
          <cell r="B5026" t="str">
            <v>AUSSCH_Vortr</v>
          </cell>
        </row>
        <row r="5027">
          <cell r="A5027" t="str">
            <v>AUSSCH_jsk_NameLong</v>
          </cell>
          <cell r="B5027" t="str">
            <v>AUSSCH_jsk</v>
          </cell>
        </row>
        <row r="5028">
          <cell r="A5028" t="str">
            <v>ST_ZWA_ZI_TIS_NameLong</v>
          </cell>
          <cell r="B5028" t="str">
            <v>ST_ZWA_ZI_TIS</v>
          </cell>
        </row>
        <row r="5029">
          <cell r="A5029" t="str">
            <v>ST_ZWA_ZI_GFB_NameLong</v>
          </cell>
          <cell r="B5029" t="str">
            <v>ST_ZWA_ZI_GFB</v>
          </cell>
        </row>
        <row r="5030">
          <cell r="A5030" t="str">
            <v>ST_ZWA_INL_GRUNDSTERT_NameLong</v>
          </cell>
          <cell r="B5030" t="str">
            <v>ST_ZWA_INL_GRUNDSTERT</v>
          </cell>
        </row>
        <row r="5031">
          <cell r="A5031" t="str">
            <v>ST_ZWA_ZINSSCHRANKE_NameLong</v>
          </cell>
          <cell r="B5031" t="str">
            <v>ST_ZWA_ZINSSCHRANKE</v>
          </cell>
        </row>
        <row r="5032">
          <cell r="A5032" t="str">
            <v>ST_ZWA_INL_DIV_V_03_13_NameLong</v>
          </cell>
          <cell r="B5032" t="str">
            <v>ST_ZWA_INL_DIV_V_03_13</v>
          </cell>
        </row>
        <row r="5033">
          <cell r="A5033" t="str">
            <v>ST_ZWA_INL_DIV_03_13_NameLong</v>
          </cell>
          <cell r="B5033" t="str">
            <v>ST_ZWA_INL_DIV_03_13</v>
          </cell>
        </row>
        <row r="5034">
          <cell r="A5034" t="str">
            <v>ST_ZWA_AUSL_DIV_V_03_13_NameLong</v>
          </cell>
          <cell r="B5034" t="str">
            <v>ST_ZWA_AUSL_DIV_V_03_13</v>
          </cell>
        </row>
        <row r="5035">
          <cell r="A5035" t="str">
            <v>ST_ZWA_AUSL_DIV_03_13_NameLong</v>
          </cell>
          <cell r="B5035" t="str">
            <v>ST_ZWA_AUSL_DIV_03_13</v>
          </cell>
        </row>
        <row r="5036">
          <cell r="A5036" t="str">
            <v>ST_ZWA_INL_REITS_NameLong</v>
          </cell>
          <cell r="B5036" t="str">
            <v>ST_ZWA_INL_REITS</v>
          </cell>
        </row>
        <row r="5037">
          <cell r="A5037" t="str">
            <v>ST_ZWA_AUSL_REITS_NameLong</v>
          </cell>
          <cell r="B5037" t="str">
            <v>ST_ZWA_AUSL_REITS</v>
          </cell>
        </row>
        <row r="5038">
          <cell r="A5038" t="str">
            <v>ST_ZWA_DEVISEN_NameLong</v>
          </cell>
          <cell r="B5038" t="str">
            <v>ST_ZWA_DEVISEN</v>
          </cell>
        </row>
        <row r="5039">
          <cell r="A5039" t="str">
            <v>ST_ZWA_RENTEN_VOR_ABGST_NameLong</v>
          </cell>
          <cell r="B5039" t="str">
            <v>ST_ZWA_RENTEN_VOR_ABGST</v>
          </cell>
        </row>
        <row r="5040">
          <cell r="A5040" t="str">
            <v>ST_ZWA_VG_IMMO_AUSSERH_10J_NameLong</v>
          </cell>
          <cell r="B5040" t="str">
            <v>ST_ZWA_VG_IMMO_AUSSERH_10J</v>
          </cell>
        </row>
        <row r="5041">
          <cell r="A5041" t="str">
            <v>ST_ZWA_AKTIEN_VOR_ABGST_NameLong</v>
          </cell>
          <cell r="B5041" t="str">
            <v>ST_ZWA_AKTIEN_VOR_ABGST</v>
          </cell>
        </row>
        <row r="5042">
          <cell r="A5042" t="str">
            <v>ST_ZWA_RENTEN_ABGST_NameLong</v>
          </cell>
          <cell r="B5042" t="str">
            <v>ST_ZWA_RENTEN_ABGST</v>
          </cell>
        </row>
        <row r="5043">
          <cell r="A5043" t="str">
            <v>ST_ZWA_AKTIEN_ABGST_NameLong</v>
          </cell>
          <cell r="B5043" t="str">
            <v>ST_ZWA_AKTIEN_ABGST</v>
          </cell>
        </row>
        <row r="5044">
          <cell r="A5044" t="str">
            <v>ST_ZWA_DBA_STFR_NameLong</v>
          </cell>
          <cell r="B5044" t="str">
            <v>ST_ZWA_DBA_STFR</v>
          </cell>
        </row>
        <row r="5045">
          <cell r="A5045" t="str">
            <v>ST_VORT_TIS_KENNZAHL_NameLong</v>
          </cell>
          <cell r="B5045" t="str">
            <v>ST_VORT_TIS_KENNZAHL</v>
          </cell>
        </row>
        <row r="5046">
          <cell r="A5046" t="str">
            <v>HR_ZWA_VG_IMMO_AUSSERH_10J_NameLong</v>
          </cell>
          <cell r="B5046" t="str">
            <v>HR_ZWA_VG_IMMO_AUSSERH_10J</v>
          </cell>
        </row>
        <row r="5047">
          <cell r="A5047" t="str">
            <v>LFD_KG_ZSSWAPS_NameLong</v>
          </cell>
          <cell r="B5047" t="str">
            <v>LFD_KG_ZSSWAPS</v>
          </cell>
        </row>
        <row r="5048">
          <cell r="A5048" t="str">
            <v>AB_THES_AO_ERTRÄGE_IMMO_10J_NameLong</v>
          </cell>
          <cell r="B5048" t="str">
            <v>AB_THES_AO_ERTRÄGE_IMMO_10J</v>
          </cell>
        </row>
        <row r="5049">
          <cell r="A5049" t="str">
            <v>BRUTTO_ERTR_DIV_A_AUSL_KEST_03_13_NameLong</v>
          </cell>
          <cell r="B5049" t="str">
            <v>BRUTTO_ERTR_DIV_A_AUSL_KEST_03_13</v>
          </cell>
        </row>
        <row r="5050">
          <cell r="A5050" t="str">
            <v>QS_A_AUSL_03_13_NameLong</v>
          </cell>
          <cell r="B5050" t="str">
            <v>QS_A_AUSL_03_13</v>
          </cell>
        </row>
        <row r="5051">
          <cell r="A5051" t="str">
            <v>QS_A_AUSL_03_13_EA_NameLong</v>
          </cell>
          <cell r="B5051" t="str">
            <v>QS_A_AUSL_03_13_EA</v>
          </cell>
        </row>
        <row r="5052">
          <cell r="A5052" t="str">
            <v>DIR_KOSTEN_DIV_AKT_AUSL_03_13_NameLong</v>
          </cell>
          <cell r="B5052" t="str">
            <v>DIR_KOSTEN_DIV_AKT_AUSL_03_13</v>
          </cell>
        </row>
        <row r="5053">
          <cell r="A5053" t="str">
            <v>AUF_TAX_DABO_NameLong</v>
          </cell>
          <cell r="B5053" t="str">
            <v>AUF_TAX_DABO</v>
          </cell>
        </row>
        <row r="5054">
          <cell r="A5054" t="str">
            <v>AUF_TAX_DABO_EA_NameLong</v>
          </cell>
          <cell r="B5054" t="str">
            <v>AUF_TAX_DABO_EA</v>
          </cell>
        </row>
        <row r="5055">
          <cell r="A5055" t="str">
            <v>VORT_OE_TEV_AUSL_03_13_NameLong</v>
          </cell>
          <cell r="B5055" t="str">
            <v>VORT_OE_TEV_AUSL_03_13</v>
          </cell>
        </row>
        <row r="5056">
          <cell r="A5056" t="str">
            <v>VERL_RED_PAR_15_AUSL_DIV_V_03_13_NameLong</v>
          </cell>
          <cell r="B5056" t="str">
            <v>VERL_RED_PAR_15_AUSL_DIV_V_03_13</v>
          </cell>
        </row>
        <row r="5057">
          <cell r="A5057" t="str">
            <v>VERL_RED_PAR_15_VERL_23_ABS1_NR4_NameLong</v>
          </cell>
          <cell r="B5057" t="str">
            <v>VERL_RED_PAR_15_VERL_23_ABS1_NR4</v>
          </cell>
        </row>
        <row r="5058">
          <cell r="A5058" t="str">
            <v>VERL_RED_PAR_15_DEVISEN_NameLong</v>
          </cell>
          <cell r="B5058" t="str">
            <v>VERL_RED_PAR_15_DEVISEN</v>
          </cell>
        </row>
        <row r="5059">
          <cell r="A5059" t="str">
            <v>VERL_RED_PAR_15_AO_NO_AKT_NameLong</v>
          </cell>
          <cell r="B5059" t="str">
            <v>VERL_RED_PAR_15_AO_NO_AKT</v>
          </cell>
        </row>
        <row r="5060">
          <cell r="A5060" t="str">
            <v>VERL_RED_PAR_15_AO_NO_AKT_ABGST_NameLong</v>
          </cell>
          <cell r="B5060" t="str">
            <v>VERL_RED_PAR_15_AO_NO_AKT_ABGST</v>
          </cell>
        </row>
        <row r="5061">
          <cell r="A5061" t="str">
            <v>VERL_RED_PAR_15_AO_AKT_NameLong</v>
          </cell>
          <cell r="B5061" t="str">
            <v>VERL_RED_PAR_15_AO_AKT</v>
          </cell>
        </row>
        <row r="5062">
          <cell r="A5062" t="str">
            <v>VERL_RED_PAR_15_AO_AKT_ABGST_NameLong</v>
          </cell>
          <cell r="B5062" t="str">
            <v>VERL_RED_PAR_15_AO_AKT_ABGST</v>
          </cell>
        </row>
        <row r="5063">
          <cell r="A5063" t="str">
            <v>VERL_RED_PAR_15_STFR_IMMOG_10J_NameLong</v>
          </cell>
          <cell r="B5063" t="str">
            <v>VERL_RED_PAR_15_STFR_IMMOG_10J</v>
          </cell>
        </row>
        <row r="5064">
          <cell r="A5064" t="str">
            <v>VERL_RED_PAR_15_INL_DIV_V_03_13_NameLong</v>
          </cell>
          <cell r="B5064" t="str">
            <v>VERL_RED_PAR_15_INL_DIV_V_03_13</v>
          </cell>
        </row>
        <row r="5065">
          <cell r="A5065" t="str">
            <v>VERL_RED_PAR_15_INL_DIV_03_13_NameLong</v>
          </cell>
          <cell r="B5065" t="str">
            <v>VERL_RED_PAR_15_INL_DIV_03_13</v>
          </cell>
        </row>
        <row r="5066">
          <cell r="A5066" t="str">
            <v>VERL_RED_PAR_15_AUSL_DIV_03_13_NameLong</v>
          </cell>
          <cell r="B5066" t="str">
            <v>VERL_RED_PAR_15_AUSL_DIV_03_13</v>
          </cell>
        </row>
        <row r="5067">
          <cell r="A5067" t="str">
            <v>VERL_RED_PAR_15_ZE_NO_TIS_NameLong</v>
          </cell>
          <cell r="B5067" t="str">
            <v>VERL_RED_PAR_15_ZE_NO_TIS</v>
          </cell>
        </row>
        <row r="5068">
          <cell r="A5068" t="str">
            <v>VV_ST_MERK_UEBERN_AO_NameLong</v>
          </cell>
          <cell r="B5068" t="str">
            <v>VV_ST_MERK_UEBERN_AO</v>
          </cell>
        </row>
        <row r="5069">
          <cell r="A5069" t="str">
            <v>SUM_END_DT_NameLong</v>
          </cell>
          <cell r="B5069" t="str">
            <v>SUM_END_DT</v>
          </cell>
        </row>
        <row r="5070">
          <cell r="A5070" t="str">
            <v>HR_VORT_AGLE_OE_NameLong</v>
          </cell>
          <cell r="B5070" t="str">
            <v xml:space="preserve">Vortrag ausschüttungsgl. ordentl. Erträge </v>
          </cell>
        </row>
        <row r="5071">
          <cell r="A5071" t="str">
            <v>ST_VORT_DEVISEN_NameLong</v>
          </cell>
          <cell r="B5071" t="str">
            <v>ST_VORT_DEVISEN</v>
          </cell>
        </row>
        <row r="5072">
          <cell r="A5072" t="str">
            <v>ST_VORT_RENTEN_VOR_ABGST_NameLong</v>
          </cell>
          <cell r="B5072" t="str">
            <v>ST_VORT_RENTEN_VOR_ABGST</v>
          </cell>
        </row>
        <row r="5073">
          <cell r="A5073" t="str">
            <v>ST_VORT_VG_IMMO_AUSSERH_10J_NameLong</v>
          </cell>
          <cell r="B5073" t="str">
            <v>ST_VORT_VG_IMMO_AUSSERH_10J</v>
          </cell>
        </row>
        <row r="5074">
          <cell r="A5074" t="str">
            <v>ST_VORT_AKTIEN_VOR_ABGST_NameLong</v>
          </cell>
          <cell r="B5074" t="str">
            <v>ST_VORT_AKTIEN_VOR_ABGST</v>
          </cell>
        </row>
        <row r="5075">
          <cell r="A5075" t="str">
            <v>GV_ZE_TIS_NameLong</v>
          </cell>
          <cell r="B5075" t="str">
            <v>Gewinnvortrag Zinserträge TIS</v>
          </cell>
        </row>
        <row r="5076">
          <cell r="A5076" t="str">
            <v>QS_FIK_DIV_03_13_NameLong</v>
          </cell>
          <cell r="B5076" t="str">
            <v>QS_FIK_DIV_03_13</v>
          </cell>
        </row>
        <row r="5077">
          <cell r="A5077" t="str">
            <v>Konto_9465000_10_NameLong</v>
          </cell>
          <cell r="B5077" t="str">
            <v>Konto_9465000_10</v>
          </cell>
        </row>
        <row r="5078">
          <cell r="A5078" t="str">
            <v>Konto_9466000_09_NameLong</v>
          </cell>
          <cell r="B5078" t="str">
            <v>Konto_9466000_09</v>
          </cell>
        </row>
        <row r="5079">
          <cell r="A5079" t="str">
            <v>Konto_9466000_10_NameLong</v>
          </cell>
          <cell r="B5079" t="str">
            <v>Konto_9466000_10</v>
          </cell>
        </row>
        <row r="5080">
          <cell r="A5080" t="str">
            <v>Konto_9467000_09_NameLong</v>
          </cell>
          <cell r="B5080" t="str">
            <v>Konto_9467000_09</v>
          </cell>
        </row>
        <row r="5081">
          <cell r="A5081" t="str">
            <v>Konto_9467000_10_NameLong</v>
          </cell>
          <cell r="B5081" t="str">
            <v>Konto_9467000_10</v>
          </cell>
        </row>
        <row r="5082">
          <cell r="A5082" t="str">
            <v>Konto_2010000_NameLong</v>
          </cell>
          <cell r="B5082" t="str">
            <v>Konto_2010000</v>
          </cell>
        </row>
        <row r="5083">
          <cell r="A5083" t="str">
            <v>ERT_SOE_QUESTERST_NameLong</v>
          </cell>
          <cell r="B5083" t="str">
            <v>Erträge aus Quellensteuererstattungen</v>
          </cell>
        </row>
        <row r="5084">
          <cell r="A5084" t="str">
            <v>ERT_SOE_QUESTERST_EA_NameLong</v>
          </cell>
          <cell r="B5084" t="str">
            <v>Erträge aus Quellensteuererstattungen EA</v>
          </cell>
        </row>
        <row r="5085">
          <cell r="A5085" t="str">
            <v>VERL_RED_PAR_15_ZE_TIS_NameLong</v>
          </cell>
          <cell r="B5085" t="str">
            <v>VERL_RED_PAR_15_ZE_TIS</v>
          </cell>
        </row>
        <row r="5086">
          <cell r="A5086" t="str">
            <v>VERL_RED_PAR_15_INL_REITS_NameLong</v>
          </cell>
          <cell r="B5086" t="str">
            <v>VERL_RED_PAR_15_INL_REITS</v>
          </cell>
        </row>
        <row r="5087">
          <cell r="A5087" t="str">
            <v>VERL_RED_PAR_15_AUSL_REITS_NameLong</v>
          </cell>
          <cell r="B5087" t="str">
            <v>VERL_RED_PAR_15_AUSL_REITS</v>
          </cell>
        </row>
        <row r="5088">
          <cell r="A5088" t="str">
            <v>VERL_RED_PAR_15_INL_GRUNDSTERTR_NameLong</v>
          </cell>
          <cell r="B5088" t="str">
            <v>VERL_RED_PAR_15_INL_GRUNDSTERTR</v>
          </cell>
        </row>
        <row r="5089">
          <cell r="A5089" t="str">
            <v>VERL_RED_PAR_15_DBA_ERTR_NameLong</v>
          </cell>
          <cell r="B5089" t="str">
            <v>VERL_RED_PAR_15_DBA_ERTR</v>
          </cell>
        </row>
        <row r="5090">
          <cell r="A5090" t="str">
            <v>VERL_RED_PAR_15_ZINSSCHRANKE_NameLong</v>
          </cell>
          <cell r="B5090" t="str">
            <v>VERL_RED_PAR_15_ZINSSCHRANKE</v>
          </cell>
        </row>
        <row r="5091">
          <cell r="A5091" t="str">
            <v>HR_JSK_INL_GRUNDSTERTR_NameLong</v>
          </cell>
          <cell r="B5091" t="str">
            <v>JSK inl. Grundstücksert.</v>
          </cell>
        </row>
        <row r="5092">
          <cell r="A5092" t="str">
            <v>HR_JSK_INL_DIV_V_03_13_NameLong</v>
          </cell>
          <cell r="B5092" t="str">
            <v>JSK inl. Div. vor 03.13</v>
          </cell>
        </row>
        <row r="5093">
          <cell r="A5093" t="str">
            <v>HR_JSK_INL_DIV_03_13_NameLong</v>
          </cell>
          <cell r="B5093" t="str">
            <v>JSK inl. Div. ab 03.13</v>
          </cell>
        </row>
        <row r="5094">
          <cell r="A5094" t="str">
            <v>HR_JSK_AUSL_DIV_V_03_13_NameLong</v>
          </cell>
          <cell r="B5094" t="str">
            <v>JSK ausl. Div. vor 03.13</v>
          </cell>
        </row>
        <row r="5095">
          <cell r="A5095" t="str">
            <v>HR_JSK_AUSL_DIV_03_13_NameLong</v>
          </cell>
          <cell r="B5095" t="str">
            <v>JSK ausl. Div. ab 03.13</v>
          </cell>
        </row>
        <row r="5096">
          <cell r="A5096" t="str">
            <v>HR_JSK_INL_REITS_NameLong</v>
          </cell>
          <cell r="B5096" t="str">
            <v>JSK inl. Reits</v>
          </cell>
        </row>
        <row r="5097">
          <cell r="A5097" t="str">
            <v>HR_JSK_AUSL_REITS_NameLong</v>
          </cell>
          <cell r="B5097" t="str">
            <v>JSK ausl. Reits</v>
          </cell>
        </row>
        <row r="5098">
          <cell r="A5098" t="str">
            <v>HR_JSK_DBA_STFR_NameLong</v>
          </cell>
          <cell r="B5098" t="str">
            <v>JSK DBA stfr. Erträge</v>
          </cell>
        </row>
        <row r="5099">
          <cell r="A5099" t="str">
            <v>HR_JSK_NICHT_STEUERB_EIN_NameLong</v>
          </cell>
          <cell r="B5099" t="str">
            <v>JSK nicht steuerbare Einnahmen</v>
          </cell>
        </row>
        <row r="5100">
          <cell r="A5100" t="str">
            <v>ST_VORT_RENTEN_ABGST_NameLong</v>
          </cell>
          <cell r="B5100" t="str">
            <v>ST_VORT_RENTEN_ABGST</v>
          </cell>
        </row>
        <row r="5101">
          <cell r="A5101" t="str">
            <v>ST_VORT_AKTIEN_ABGST_NameLong</v>
          </cell>
          <cell r="B5101" t="str">
            <v>ST_VORT_AKTIEN_ABGST</v>
          </cell>
        </row>
        <row r="5102">
          <cell r="A5102" t="str">
            <v>Konto_9467101_09_NameLong</v>
          </cell>
          <cell r="B5102" t="str">
            <v>Konto_9467101_09</v>
          </cell>
        </row>
        <row r="5103">
          <cell r="A5103" t="str">
            <v>Konto_9467102_09_NameLong</v>
          </cell>
          <cell r="B5103" t="str">
            <v>Konto_9467102_09</v>
          </cell>
        </row>
        <row r="5104">
          <cell r="A5104" t="str">
            <v>Konto_9467103_09_NameLong</v>
          </cell>
          <cell r="B5104" t="str">
            <v>Konto_9467103_09</v>
          </cell>
        </row>
        <row r="5105">
          <cell r="A5105" t="str">
            <v>Konto_9467104_09_NameLong</v>
          </cell>
          <cell r="B5105" t="str">
            <v>Konto_9467104_09</v>
          </cell>
        </row>
        <row r="5106">
          <cell r="A5106" t="str">
            <v>Konto_9467105_09_NameLong</v>
          </cell>
          <cell r="B5106" t="str">
            <v>Konto_9467105_09</v>
          </cell>
        </row>
        <row r="5107">
          <cell r="A5107" t="str">
            <v>Konto_9467106_09_NameLong</v>
          </cell>
          <cell r="B5107" t="str">
            <v>Konto_9467106_09</v>
          </cell>
        </row>
        <row r="5108">
          <cell r="A5108" t="str">
            <v>Konto_9467101_10_NameLong</v>
          </cell>
          <cell r="B5108" t="str">
            <v>Konto_9467101_10</v>
          </cell>
        </row>
        <row r="5109">
          <cell r="A5109" t="str">
            <v>Konto_9467102_10_NameLong</v>
          </cell>
          <cell r="B5109" t="str">
            <v>Konto_9467102_10</v>
          </cell>
        </row>
        <row r="5110">
          <cell r="A5110" t="str">
            <v>Konto_9467103_10_NameLong</v>
          </cell>
          <cell r="B5110" t="str">
            <v>Konto_9467103_10</v>
          </cell>
        </row>
        <row r="5111">
          <cell r="A5111" t="str">
            <v>Konto_9467104_10_NameLong</v>
          </cell>
          <cell r="B5111" t="str">
            <v>Konto_9467104_10</v>
          </cell>
        </row>
        <row r="5112">
          <cell r="A5112" t="str">
            <v>Konto_9467106_10_NameLong</v>
          </cell>
          <cell r="B5112" t="str">
            <v>Konto_9467106_10</v>
          </cell>
        </row>
        <row r="5113">
          <cell r="A5113" t="str">
            <v>AB_AUSSCH_NICHT_STEUERB_EIN_NameLong</v>
          </cell>
          <cell r="B5113" t="str">
            <v>AB_AUSSCH_NICHT_STEUERB_EIN</v>
          </cell>
        </row>
        <row r="5114">
          <cell r="A5114" t="str">
            <v>DIV_A_INL_KEST_45_Konto_NameLong</v>
          </cell>
          <cell r="B5114" t="str">
            <v>DIV_A_INL_KEST_45_Konto</v>
          </cell>
        </row>
        <row r="5115">
          <cell r="A5115" t="str">
            <v>LFD_KV_ZSSWAPS_NameLong</v>
          </cell>
          <cell r="B5115" t="str">
            <v>LFD_KV_ZSSWAPS</v>
          </cell>
        </row>
        <row r="5116">
          <cell r="A5116" t="str">
            <v>LFD_KG_ZSSWAPS_EA_NameLong</v>
          </cell>
          <cell r="B5116" t="str">
            <v>LFD_KG_ZSSWAPS_EA</v>
          </cell>
        </row>
        <row r="5117">
          <cell r="A5117" t="str">
            <v>LFD_KV_ZSSWAPS_EA_NameLong</v>
          </cell>
          <cell r="B5117" t="str">
            <v>LFD_KV_ZSSWAPS_EA</v>
          </cell>
        </row>
        <row r="5118">
          <cell r="A5118" t="str">
            <v>AB_THES_AO_ERTRÄGE_TG_NameLong</v>
          </cell>
          <cell r="B5118" t="str">
            <v>AB_THES_AO_ERTRÄGE_TG</v>
          </cell>
        </row>
        <row r="5119">
          <cell r="A5119" t="str">
            <v>AB_THES_AO_ERTRÄGE_ABGST_NameLong</v>
          </cell>
          <cell r="B5119" t="str">
            <v>AB_THES_AO_ERTRÄGE_ABGST</v>
          </cell>
        </row>
        <row r="5120">
          <cell r="A5120" t="str">
            <v>AB_THES_AO_ERTRÄGE_STSKG_ABGST_NameLong</v>
          </cell>
          <cell r="B5120" t="str">
            <v>AB_THES_AO_ERTRÄGE_STSKG_ABGST</v>
          </cell>
        </row>
        <row r="5121">
          <cell r="A5121" t="str">
            <v>DIV_A_INL_KEST_03_13_NameLong</v>
          </cell>
          <cell r="B5121" t="str">
            <v>DIV_A_INL_KEST_03_13</v>
          </cell>
        </row>
        <row r="5122">
          <cell r="A5122" t="str">
            <v>ST_BMG_ANR_DIV_03_13_NameLong</v>
          </cell>
          <cell r="B5122" t="str">
            <v>KAG Strl. Div. Ausl. mit anr. QST ab 03.13 (BMG)</v>
          </cell>
        </row>
        <row r="5123">
          <cell r="A5123" t="str">
            <v>ST_QS_ANR_DIV_03_13_NameLong</v>
          </cell>
          <cell r="B5123" t="str">
            <v>KAG Strl. QST anr. DIV.Ausl. ab 03.13</v>
          </cell>
        </row>
        <row r="5124">
          <cell r="A5124" t="str">
            <v>ST_BMG_FIK_ANR_DIV_03_13_NameLong</v>
          </cell>
          <cell r="B5124" t="str">
            <v>KAG Strl. Div. Ausl. mit fiktiv anr. QST ab 03.13 (BMG)</v>
          </cell>
        </row>
        <row r="5125">
          <cell r="A5125" t="str">
            <v>ST_QS_FIK_ANR_DIV_03_13_NameLong</v>
          </cell>
          <cell r="B5125" t="str">
            <v>KAG Strl. QST fiktiv  anr. DIV.Ausl. ab 03.13</v>
          </cell>
        </row>
        <row r="5126">
          <cell r="A5126" t="str">
            <v>ST_BMG_ANR_REITS_NameLong</v>
          </cell>
          <cell r="B5126" t="str">
            <v>KAG Strl. Div. Ausl. Reits mit anr. QST (BMG)</v>
          </cell>
        </row>
        <row r="5127">
          <cell r="A5127" t="str">
            <v>ST_QS_ANR_REITS_NameLong</v>
          </cell>
          <cell r="B5127" t="str">
            <v xml:space="preserve">KAG Strl. QST anr. DIV.Ausl. Reits  </v>
          </cell>
        </row>
        <row r="5128">
          <cell r="A5128" t="str">
            <v>ST_BMG_FIK_ANR_REITS_NameLong</v>
          </cell>
          <cell r="B5128" t="str">
            <v xml:space="preserve">KAG Strl. QST anr. DIV.Ausl. Reits  </v>
          </cell>
        </row>
        <row r="5129">
          <cell r="A5129" t="str">
            <v>ST_QS_FIK_ANR_REITS_NameLong</v>
          </cell>
          <cell r="B5129" t="str">
            <v>KAG Strl. QST fiktiv  anr. DIV. Ausl. Reits</v>
          </cell>
        </row>
        <row r="5130">
          <cell r="A5130" t="str">
            <v>HR_ZI_WP_INL_TIS_NameLong</v>
          </cell>
          <cell r="B5130" t="str">
            <v>Zinsen inl. Wertpapiere TIS (ohne FI)</v>
          </cell>
        </row>
        <row r="5131">
          <cell r="A5131" t="str">
            <v>LFD_KG_TRS_NameLong</v>
          </cell>
          <cell r="B5131" t="str">
            <v>LFD_KG_TRS</v>
          </cell>
        </row>
        <row r="5132">
          <cell r="A5132" t="str">
            <v>LFD_KG_TRS_EA_NameLong</v>
          </cell>
          <cell r="B5132" t="str">
            <v>LFD_KG_TRS_EA</v>
          </cell>
        </row>
        <row r="5133">
          <cell r="A5133" t="str">
            <v>LFD_KV_TRS_NameLong</v>
          </cell>
          <cell r="B5133" t="str">
            <v>LFD_KV_TRS</v>
          </cell>
        </row>
        <row r="5134">
          <cell r="A5134" t="str">
            <v>LFD_KV_TRS_EA_NameLong</v>
          </cell>
          <cell r="B5134" t="str">
            <v>LFD_KV_TRS_EA</v>
          </cell>
        </row>
        <row r="5135">
          <cell r="A5135" t="str">
            <v>HR_ZWG_INV_GFB_NameLong</v>
          </cell>
          <cell r="B5135" t="str">
            <v>HR_ZWG_INV_GFB</v>
          </cell>
        </row>
        <row r="5136">
          <cell r="A5136" t="str">
            <v>HR_FI_INV_GFB_NameLong</v>
          </cell>
          <cell r="B5136" t="str">
            <v>HR_FI_INV_GFB</v>
          </cell>
        </row>
        <row r="5137">
          <cell r="A5137" t="str">
            <v>HR_ZWG_INV_TIS_NameLong</v>
          </cell>
          <cell r="B5137" t="str">
            <v>HR_ZWG_INV_TIS</v>
          </cell>
        </row>
        <row r="5138">
          <cell r="A5138" t="str">
            <v>HR_SO_INV_GFB_NameLong</v>
          </cell>
          <cell r="B5138" t="str">
            <v>HR_SO_INV_GFB</v>
          </cell>
        </row>
        <row r="5139">
          <cell r="A5139" t="str">
            <v>HR_Z_WP_INL_GFB_NameLong</v>
          </cell>
          <cell r="B5139" t="str">
            <v>Zinsen inl. Wertpapiere GFB</v>
          </cell>
        </row>
        <row r="5140">
          <cell r="A5140" t="str">
            <v>HR_ZI_WP_AUSL_TIS_NameLong</v>
          </cell>
          <cell r="B5140" t="str">
            <v>Zinsen ausl. Wertpapiere TIS (ohne FI)</v>
          </cell>
        </row>
        <row r="5141">
          <cell r="A5141" t="str">
            <v>HR_ZI_WP_AUSL_GFB_NameLong</v>
          </cell>
          <cell r="B5141" t="str">
            <v>Zinsen ausl. Wertpapiere GFB (ohne FI)</v>
          </cell>
        </row>
        <row r="5142">
          <cell r="A5142" t="str">
            <v>HR_ZI_INV_GFB_NameLong</v>
          </cell>
          <cell r="B5142" t="str">
            <v>Zinsen aus Investmentanteilen GFB</v>
          </cell>
        </row>
        <row r="5143">
          <cell r="A5143" t="str">
            <v>HR_ZI_FI_INL_TIS_NameLong</v>
          </cell>
          <cell r="B5143" t="str">
            <v>Gewinne/Verluste aus FI Inland TIS</v>
          </cell>
        </row>
        <row r="5144">
          <cell r="A5144" t="str">
            <v>HR_ZI_FI_AUSL_TIS_NameLong</v>
          </cell>
          <cell r="B5144" t="str">
            <v>Gewinne/Verluste aus FI Ausland TIS</v>
          </cell>
        </row>
        <row r="5145">
          <cell r="A5145" t="str">
            <v>HR_ZI_FI_INL_GFB_NameLong</v>
          </cell>
          <cell r="B5145" t="str">
            <v>Gewinne/Verluste aus FI Inland GFB</v>
          </cell>
        </row>
        <row r="5146">
          <cell r="A5146" t="str">
            <v>HR_ZI_FI_AUSL_GFB_NameLong</v>
          </cell>
          <cell r="B5146" t="str">
            <v>Gewinne/Verluste aus FI Ausland GFB</v>
          </cell>
        </row>
        <row r="5147">
          <cell r="A5147" t="str">
            <v>HR_QS_ZI_TIS_NameLong</v>
          </cell>
          <cell r="B5147" t="str">
            <v>Quellensteuer Zinsen TIS</v>
          </cell>
        </row>
        <row r="5148">
          <cell r="A5148" t="str">
            <v>HR_QS_ZI_GFB_NameLong</v>
          </cell>
          <cell r="B5148" t="str">
            <v>Quellensteuer Zinsen GFB</v>
          </cell>
        </row>
        <row r="5149">
          <cell r="A5149" t="str">
            <v>HR_WPL_ERT_NameLong</v>
          </cell>
          <cell r="B5149" t="str">
            <v>Wertpapierleihe-Erträge</v>
          </cell>
        </row>
        <row r="5150">
          <cell r="A5150" t="str">
            <v>HR_BESTPROV_NameLong</v>
          </cell>
          <cell r="B5150" t="str">
            <v>Bestandsprovisionen</v>
          </cell>
        </row>
        <row r="5151">
          <cell r="A5151" t="str">
            <v>HR_SONST_ERT_NameLong</v>
          </cell>
          <cell r="B5151" t="str">
            <v>Sonstige Erträge</v>
          </cell>
        </row>
        <row r="5152">
          <cell r="A5152" t="str">
            <v>ST_INV_ERT_ZS_NameLong</v>
          </cell>
          <cell r="B5152" t="str">
            <v>Zinsen i.S.der Zinsschranke aus Zielfonds</v>
          </cell>
        </row>
        <row r="5153">
          <cell r="A5153" t="str">
            <v>ZF_ERTR_SCHAETZ_ZINS_NameLong</v>
          </cell>
          <cell r="B5153" t="str">
            <v>ZF_ERTR_SCHAETZ_ZINS</v>
          </cell>
        </row>
        <row r="5154">
          <cell r="A5154" t="str">
            <v>ZF_ERTR_SCHAETZ_DIV_INL_NameLong</v>
          </cell>
          <cell r="B5154" t="str">
            <v>ZF_ERTR_SCHAETZ_DIV_INL</v>
          </cell>
        </row>
        <row r="5155">
          <cell r="A5155" t="str">
            <v>Konto_9451001_09_NameLong</v>
          </cell>
          <cell r="B5155" t="str">
            <v>Konto_9451001_09</v>
          </cell>
        </row>
        <row r="5156">
          <cell r="A5156" t="str">
            <v>Konto_9451001_10_NameLong</v>
          </cell>
          <cell r="B5156" t="str">
            <v>Konto_9451001_10</v>
          </cell>
        </row>
        <row r="5157">
          <cell r="A5157" t="str">
            <v>Konto_9452001_09_NameLong</v>
          </cell>
          <cell r="B5157" t="str">
            <v>Konto_9452001_09</v>
          </cell>
        </row>
        <row r="5158">
          <cell r="A5158" t="str">
            <v>Konto_9452001_10_NameLong</v>
          </cell>
          <cell r="B5158" t="str">
            <v>Konto_9452001_10</v>
          </cell>
        </row>
        <row r="5159">
          <cell r="A5159" t="str">
            <v>HR_ZWA_ZI_TIS_NameLong</v>
          </cell>
          <cell r="B5159" t="str">
            <v>HR_ZWA_ZI_TIS</v>
          </cell>
        </row>
        <row r="5160">
          <cell r="A5160" t="str">
            <v>HR_ZWA_ZI_GFB_NameLong</v>
          </cell>
          <cell r="B5160" t="str">
            <v>HR_ZWA_ZI_GFB</v>
          </cell>
        </row>
        <row r="5161">
          <cell r="A5161" t="str">
            <v>HR_ZWA_INL_GRUNDSTERT_NameLong</v>
          </cell>
          <cell r="B5161" t="str">
            <v>HR_ZWA_INL_GRUNDSTERT</v>
          </cell>
        </row>
        <row r="5162">
          <cell r="A5162" t="str">
            <v>HR_ZWA_INL_DIV_V_03_13_NameLong</v>
          </cell>
          <cell r="B5162" t="str">
            <v>HR_ZWA_INL_DIV_V_03_13</v>
          </cell>
        </row>
        <row r="5163">
          <cell r="A5163" t="str">
            <v>HR_ZWA_INL_DIV_03_13_NameLong</v>
          </cell>
          <cell r="B5163" t="str">
            <v>HR_ZWA_INL_DIV_03_13</v>
          </cell>
        </row>
        <row r="5164">
          <cell r="A5164" t="str">
            <v>HR_ZWA_AUSL_DIV_V_03_13_NameLong</v>
          </cell>
          <cell r="B5164" t="str">
            <v>HR_ZWA_AUSL_DIV_V_03_13</v>
          </cell>
        </row>
        <row r="5165">
          <cell r="A5165" t="str">
            <v>HR_ZWA_AUSL_DIV_03_13_NameLong</v>
          </cell>
          <cell r="B5165" t="str">
            <v>HR_ZWA_AUSL_DIV_03_13</v>
          </cell>
        </row>
        <row r="5166">
          <cell r="A5166" t="str">
            <v>HR_ZWA_INL_REITS_NameLong</v>
          </cell>
          <cell r="B5166" t="str">
            <v>HR_ZWA_INL_REITS</v>
          </cell>
        </row>
        <row r="5167">
          <cell r="A5167" t="str">
            <v>HR_ZWA_AUSL_REITS_NameLong</v>
          </cell>
          <cell r="B5167" t="str">
            <v>HR_ZWA_AUSL_REITS</v>
          </cell>
        </row>
        <row r="5168">
          <cell r="A5168" t="str">
            <v>HR_ZWA_DEVISEN_NameLong</v>
          </cell>
          <cell r="B5168" t="str">
            <v>HR_ZWA_DEVISEN</v>
          </cell>
        </row>
        <row r="5169">
          <cell r="A5169" t="str">
            <v>HR_ZWA_RENTEN_VOR_ABGST_NameLong</v>
          </cell>
          <cell r="B5169" t="str">
            <v>HR_ZWA_RENTEN_VOR_ABGST</v>
          </cell>
        </row>
        <row r="5170">
          <cell r="A5170" t="str">
            <v>HR_ZWA_AKTIEN_VOR_ABGST_NameLong</v>
          </cell>
          <cell r="B5170" t="str">
            <v>HR_ZWA_AKTIEN_VOR_ABGST</v>
          </cell>
        </row>
        <row r="5171">
          <cell r="A5171" t="str">
            <v>HR_ZWA_RENTEN_ABGST_NameLong</v>
          </cell>
          <cell r="B5171" t="str">
            <v>HR_ZWA_RENTEN_ABGST</v>
          </cell>
        </row>
        <row r="5172">
          <cell r="A5172" t="str">
            <v>HR_ZWA_AKTIEN_ABGST_NameLong</v>
          </cell>
          <cell r="B5172" t="str">
            <v>HR_ZWA_AKTIEN_ABGST</v>
          </cell>
        </row>
        <row r="5173">
          <cell r="A5173" t="str">
            <v>HR_ZWA_DBA_STFR_NameLong</v>
          </cell>
          <cell r="B5173" t="str">
            <v>HR_ZWA_DBA_STFR</v>
          </cell>
        </row>
        <row r="5174">
          <cell r="A5174" t="str">
            <v>HR_ZWA_NICHT_STEUERB_EIN_NameLong</v>
          </cell>
          <cell r="B5174" t="str">
            <v>HR_ZWA_NICHT_STEUERB_EIN</v>
          </cell>
        </row>
        <row r="5175">
          <cell r="A5175" t="str">
            <v>DIV_A_INL_KEST_45_NameLong</v>
          </cell>
          <cell r="B5175" t="str">
            <v>DIV_A_INL_KEST_45</v>
          </cell>
        </row>
        <row r="5176">
          <cell r="A5176" t="str">
            <v>BMG_ANR_DIV_03_13_KORR_NameLong</v>
          </cell>
          <cell r="B5176" t="str">
            <v>BMG_ANR_DIV_03_13_KORR</v>
          </cell>
        </row>
        <row r="5177">
          <cell r="A5177" t="str">
            <v>QS_A_AUSL_03_13_KORR_NameLong</v>
          </cell>
          <cell r="B5177" t="str">
            <v>QS_A_AUSL_03_13_KORR</v>
          </cell>
        </row>
        <row r="5178">
          <cell r="A5178" t="str">
            <v>UNR_PL_DTG_ACC</v>
          </cell>
          <cell r="B5178">
            <v>0</v>
          </cell>
        </row>
        <row r="5179">
          <cell r="A5179" t="str">
            <v>UNR_PL_WHR_EOY</v>
          </cell>
          <cell r="B5179">
            <v>0</v>
          </cell>
        </row>
        <row r="5180">
          <cell r="A5180" t="str">
            <v>UNR_PL_WHR_ACC</v>
          </cell>
          <cell r="B5180">
            <v>0</v>
          </cell>
        </row>
        <row r="5181">
          <cell r="A5181" t="str">
            <v>UNR_PL_OPT_EOY</v>
          </cell>
          <cell r="B5181">
            <v>0</v>
          </cell>
        </row>
        <row r="5182">
          <cell r="A5182" t="str">
            <v>UNR_PL_OPT_ACC</v>
          </cell>
          <cell r="B5182">
            <v>0</v>
          </cell>
        </row>
        <row r="5183">
          <cell r="A5183" t="str">
            <v>UnrProfitLoss_FTK_ACC</v>
          </cell>
          <cell r="B5183">
            <v>0</v>
          </cell>
        </row>
        <row r="5184">
          <cell r="A5184" t="str">
            <v>UNR_PL_CDS_EOY</v>
          </cell>
          <cell r="B5184">
            <v>0</v>
          </cell>
        </row>
        <row r="5185">
          <cell r="A5185" t="str">
            <v>UnrProfitLoss_CDS_ACC</v>
          </cell>
          <cell r="B5185">
            <v>0</v>
          </cell>
        </row>
        <row r="5186">
          <cell r="A5186" t="str">
            <v>MITTEL_AUFK_NETTO</v>
          </cell>
          <cell r="B5186">
            <v>-86756.78</v>
          </cell>
        </row>
        <row r="5187">
          <cell r="A5187" t="str">
            <v>ERT_EA</v>
          </cell>
          <cell r="B5187">
            <v>-1892.53</v>
          </cell>
        </row>
        <row r="5188">
          <cell r="A5188" t="str">
            <v>ETR_VOR_EA</v>
          </cell>
          <cell r="B5188">
            <v>530849.24</v>
          </cell>
        </row>
        <row r="5189">
          <cell r="A5189" t="str">
            <v>ERT_SUM</v>
          </cell>
          <cell r="B5189">
            <v>528956.71</v>
          </cell>
        </row>
        <row r="5190">
          <cell r="A5190" t="str">
            <v>AUF_EA</v>
          </cell>
          <cell r="B5190">
            <v>532.24</v>
          </cell>
        </row>
        <row r="5191">
          <cell r="A5191" t="str">
            <v>AUF_VOR_EA</v>
          </cell>
          <cell r="B5191">
            <v>-201217.34</v>
          </cell>
        </row>
        <row r="5192">
          <cell r="A5192" t="str">
            <v>AUF_SUM</v>
          </cell>
          <cell r="B5192">
            <v>-200685.1</v>
          </cell>
        </row>
        <row r="5193">
          <cell r="A5193" t="str">
            <v>OERT_SUM</v>
          </cell>
          <cell r="B5193">
            <v>328271.61</v>
          </cell>
        </row>
        <row r="5194">
          <cell r="A5194" t="str">
            <v>OERT_EA</v>
          </cell>
          <cell r="B5194">
            <v>-1360.29</v>
          </cell>
        </row>
        <row r="5195">
          <cell r="A5195" t="str">
            <v>SUM_OERT_AO_EA</v>
          </cell>
          <cell r="B5195">
            <v>-1937.23</v>
          </cell>
        </row>
        <row r="5196">
          <cell r="A5196" t="str">
            <v>SUM_REL_GEW</v>
          </cell>
          <cell r="B5196">
            <v>372385.05</v>
          </cell>
        </row>
        <row r="5197">
          <cell r="A5197" t="str">
            <v>SUM_REL_GEW_2</v>
          </cell>
          <cell r="B5197">
            <v>0</v>
          </cell>
        </row>
        <row r="5198">
          <cell r="A5198" t="str">
            <v>SUM_REL_VERL</v>
          </cell>
          <cell r="B5198">
            <v>-119591.67</v>
          </cell>
        </row>
        <row r="5199">
          <cell r="A5199" t="str">
            <v>SUM_REL_VERL2</v>
          </cell>
          <cell r="B5199">
            <v>0</v>
          </cell>
        </row>
        <row r="5200">
          <cell r="A5200" t="str">
            <v>UNR_PL_EFF_EOY</v>
          </cell>
          <cell r="B5200">
            <v>791232.51</v>
          </cell>
        </row>
        <row r="5201">
          <cell r="A5201" t="str">
            <v>UNR_PL_EFF_ACC</v>
          </cell>
          <cell r="B5201">
            <v>791232.51</v>
          </cell>
        </row>
        <row r="5202">
          <cell r="A5202" t="str">
            <v>UnrProfitLoss_VORK_ACC</v>
          </cell>
          <cell r="B5202">
            <v>0</v>
          </cell>
        </row>
        <row r="5203">
          <cell r="A5203" t="str">
            <v>PRÜFUNG_KFR</v>
          </cell>
          <cell r="B5203">
            <v>0</v>
          </cell>
        </row>
        <row r="5204">
          <cell r="A5204" t="str">
            <v>KOSTENAUFTEILUNG</v>
          </cell>
          <cell r="B5204" t="str">
            <v>KOSTENAUFTEILUNG</v>
          </cell>
        </row>
        <row r="5205">
          <cell r="A5205" t="str">
            <v>DBA_QUOTE</v>
          </cell>
          <cell r="B5205">
            <v>0</v>
          </cell>
        </row>
        <row r="5206">
          <cell r="A5206" t="str">
            <v>DBA_GEMEINKOSTEN</v>
          </cell>
          <cell r="B5206">
            <v>0</v>
          </cell>
        </row>
        <row r="5207">
          <cell r="A5207" t="str">
            <v>ABZUGSPAUSCHALE</v>
          </cell>
          <cell r="B5207">
            <v>0</v>
          </cell>
        </row>
        <row r="5208">
          <cell r="A5208" t="str">
            <v>PAUSCH_QUOTE</v>
          </cell>
          <cell r="B5208">
            <v>0</v>
          </cell>
        </row>
        <row r="5209">
          <cell r="A5209" t="str">
            <v>BMG_FIK_ZNS_BER</v>
          </cell>
          <cell r="B5209">
            <v>0</v>
          </cell>
        </row>
        <row r="5210">
          <cell r="A5210" t="str">
            <v>BMG_ANR_ZNS_BER</v>
          </cell>
          <cell r="B5210">
            <v>0</v>
          </cell>
        </row>
        <row r="5211">
          <cell r="A5211" t="str">
            <v>LFD_AO_GEWINNE</v>
          </cell>
          <cell r="B5211">
            <v>373355.36</v>
          </cell>
        </row>
        <row r="5212">
          <cell r="A5212" t="str">
            <v>LFD_AO_GEWINNE_EA</v>
          </cell>
          <cell r="B5212">
            <v>-970.31</v>
          </cell>
        </row>
        <row r="5213">
          <cell r="A5213" t="str">
            <v>LFD_AO_GEWINNE_SUM</v>
          </cell>
          <cell r="B5213">
            <v>372385.05</v>
          </cell>
        </row>
        <row r="5214">
          <cell r="A5214" t="str">
            <v>LFD_AO_GEWINNE_SUM_PA</v>
          </cell>
          <cell r="B5214">
            <v>2.5239614000000001</v>
          </cell>
        </row>
        <row r="5215">
          <cell r="A5215" t="str">
            <v>LFD_AO_VERLUSTE</v>
          </cell>
          <cell r="B5215">
            <v>-119985.04</v>
          </cell>
        </row>
        <row r="5216">
          <cell r="A5216" t="str">
            <v>LFD_AO_VERLUSTE_EA</v>
          </cell>
          <cell r="B5216">
            <v>393.37</v>
          </cell>
        </row>
        <row r="5217">
          <cell r="A5217" t="str">
            <v>LFD_AO_VERLUSTE_SUM</v>
          </cell>
          <cell r="B5217">
            <v>-119591.67</v>
          </cell>
        </row>
        <row r="5218">
          <cell r="A5218" t="str">
            <v>LFD_AO_VERLUSTE_SUM_PA</v>
          </cell>
          <cell r="B5218">
            <v>-0.81057159999999995</v>
          </cell>
        </row>
        <row r="5219">
          <cell r="A5219" t="str">
            <v>UNR_ERGEBNIS_AK</v>
          </cell>
          <cell r="B5219">
            <v>-791232.51</v>
          </cell>
        </row>
        <row r="5220">
          <cell r="A5220" t="str">
            <v>NET_UNR_PROFIT_CL_EOY</v>
          </cell>
          <cell r="B5220">
            <v>749738.7</v>
          </cell>
        </row>
        <row r="5221">
          <cell r="A5221" t="str">
            <v>NET_UNR_LOSS_CL_EOY</v>
          </cell>
          <cell r="B5221">
            <v>41493.81</v>
          </cell>
        </row>
        <row r="5222">
          <cell r="A5222" t="str">
            <v>NetUnrAmount_EOY</v>
          </cell>
          <cell r="B5222">
            <v>791232.51</v>
          </cell>
        </row>
        <row r="5223">
          <cell r="A5223" t="str">
            <v>NetUnrAmount_EOY_PA</v>
          </cell>
          <cell r="B5223">
            <v>5.3628369999999999</v>
          </cell>
        </row>
        <row r="5224">
          <cell r="A5224" t="str">
            <v>TEV_QUOTE</v>
          </cell>
          <cell r="B5224">
            <v>0</v>
          </cell>
        </row>
        <row r="5225">
          <cell r="A5225" t="str">
            <v>TEV_INL_QUOTE</v>
          </cell>
          <cell r="B5225">
            <v>0</v>
          </cell>
        </row>
        <row r="5226">
          <cell r="A5226" t="str">
            <v>GEMEINKOSTEN_TEV_INL</v>
          </cell>
          <cell r="B5226">
            <v>0</v>
          </cell>
        </row>
        <row r="5227">
          <cell r="A5227" t="str">
            <v>ABZUGSPAUSCHALE_TEV_INL</v>
          </cell>
          <cell r="B5227">
            <v>0</v>
          </cell>
        </row>
        <row r="5228">
          <cell r="A5228" t="str">
            <v>GEMEINKOSTEN_TEV_INL_VE</v>
          </cell>
          <cell r="B5228">
            <v>0</v>
          </cell>
        </row>
        <row r="5229">
          <cell r="A5229" t="str">
            <v>GEMEINKOSTEN_TEV_INL_VE_03_13</v>
          </cell>
          <cell r="B5229">
            <v>0</v>
          </cell>
        </row>
        <row r="5230">
          <cell r="A5230" t="str">
            <v>GEMEINKOSTEN_TEV_INL_PBS_03_13</v>
          </cell>
          <cell r="B5230">
            <v>0</v>
          </cell>
        </row>
        <row r="5231">
          <cell r="A5231" t="str">
            <v>AV_7900073_02_INL_DIV_03_13</v>
          </cell>
          <cell r="B5231">
            <v>-22225.91</v>
          </cell>
        </row>
        <row r="5232">
          <cell r="A5232" t="str">
            <v>BMG_KEST_DIV_A_INL_03_13</v>
          </cell>
          <cell r="B5232">
            <v>69146.38</v>
          </cell>
        </row>
        <row r="5233">
          <cell r="A5233" t="str">
            <v>BMG_KEST_DIV_A_INL_03_13_GZ</v>
          </cell>
          <cell r="B5233">
            <v>69146.38</v>
          </cell>
        </row>
        <row r="5234">
          <cell r="A5234" t="str">
            <v>BMG_KEST_DIV_A_INL_03_13_PA</v>
          </cell>
          <cell r="B5234">
            <v>0.46866219999999997</v>
          </cell>
        </row>
        <row r="5235">
          <cell r="A5235" t="str">
            <v>REST_QS_QUOTE</v>
          </cell>
          <cell r="B5235">
            <v>0</v>
          </cell>
        </row>
        <row r="5236">
          <cell r="A5236" t="str">
            <v>AV_7900079_02_ZINSEN_ZWG_TIS</v>
          </cell>
          <cell r="B5236">
            <v>-27329.3</v>
          </cell>
        </row>
        <row r="5237">
          <cell r="A5237" t="str">
            <v>AV_7900080_02_ZINSEN_ZWG_NO_TIS</v>
          </cell>
          <cell r="B5237">
            <v>0</v>
          </cell>
        </row>
        <row r="5238">
          <cell r="A5238" t="str">
            <v>AIFM_GEMEINKOSTEN_REST_AQS</v>
          </cell>
          <cell r="B5238">
            <v>0</v>
          </cell>
        </row>
        <row r="5239">
          <cell r="A5239" t="str">
            <v>VORT_OE_TEV_AUSL_V_03_13</v>
          </cell>
          <cell r="B5239">
            <v>0</v>
          </cell>
        </row>
        <row r="5240">
          <cell r="A5240" t="str">
            <v>BMG_FIK_DIV_BER_03_13</v>
          </cell>
          <cell r="B5240">
            <v>0</v>
          </cell>
        </row>
        <row r="5241">
          <cell r="A5241" t="str">
            <v>TEV_AUSL_FQS_QUOTE_03_13</v>
          </cell>
          <cell r="B5241">
            <v>0</v>
          </cell>
        </row>
        <row r="5242">
          <cell r="A5242" t="str">
            <v>AV_7900075_02_AUSL_DIV_03_13</v>
          </cell>
          <cell r="B5242">
            <v>-77879.69</v>
          </cell>
        </row>
        <row r="5243">
          <cell r="A5243" t="str">
            <v>AIFM_GEMEINKOSTEN_TEV_AUSL_FQS_03_13</v>
          </cell>
          <cell r="B5243">
            <v>0</v>
          </cell>
        </row>
        <row r="5244">
          <cell r="A5244" t="str">
            <v>REST_FQS_QUOTE</v>
          </cell>
          <cell r="B5244">
            <v>0</v>
          </cell>
        </row>
        <row r="5245">
          <cell r="A5245" t="str">
            <v>AIFM_GEMEINKOSTEN_REST_FQS</v>
          </cell>
          <cell r="B5245">
            <v>0</v>
          </cell>
        </row>
        <row r="5246">
          <cell r="A5246" t="str">
            <v>BMG_ANR_REITS_BER</v>
          </cell>
          <cell r="B5246">
            <v>0</v>
          </cell>
        </row>
        <row r="5247">
          <cell r="A5247" t="str">
            <v>REITS_AUSL_QS_QUOTE</v>
          </cell>
          <cell r="B5247">
            <v>0</v>
          </cell>
        </row>
        <row r="5248">
          <cell r="A5248" t="str">
            <v>AV_7900082_02_AUSL_REIT</v>
          </cell>
          <cell r="B5248">
            <v>0</v>
          </cell>
        </row>
        <row r="5249">
          <cell r="A5249" t="str">
            <v>AIFM_GEMEINKOSTEN_REITS_AUSL_AQS</v>
          </cell>
          <cell r="B5249">
            <v>0</v>
          </cell>
        </row>
        <row r="5250">
          <cell r="A5250" t="str">
            <v>VORT_AO_SUM</v>
          </cell>
          <cell r="B5250">
            <v>0</v>
          </cell>
        </row>
        <row r="5251">
          <cell r="A5251" t="str">
            <v>AV_7900084_02_NO_AKT_V_01_2009</v>
          </cell>
          <cell r="B5251">
            <v>0</v>
          </cell>
        </row>
        <row r="5252">
          <cell r="A5252" t="str">
            <v>AO_LFD_NICHT_AKT_BS</v>
          </cell>
          <cell r="B5252">
            <v>0</v>
          </cell>
        </row>
        <row r="5253">
          <cell r="A5253" t="str">
            <v>AIFM_GEMEINKOSTEN_KG_WP_INV_IMMO</v>
          </cell>
          <cell r="B5253">
            <v>0</v>
          </cell>
        </row>
        <row r="5254">
          <cell r="A5254" t="str">
            <v>AB_VOR_WP</v>
          </cell>
          <cell r="B5254">
            <v>0</v>
          </cell>
        </row>
        <row r="5255">
          <cell r="A5255" t="str">
            <v>VORT_AO_TG_SUM</v>
          </cell>
          <cell r="B5255">
            <v>0</v>
          </cell>
        </row>
        <row r="5256">
          <cell r="A5256" t="str">
            <v>AB_AUSSCH_TG</v>
          </cell>
          <cell r="B5256">
            <v>0</v>
          </cell>
        </row>
        <row r="5257">
          <cell r="A5257" t="str">
            <v>AB_VOR_TG</v>
          </cell>
          <cell r="B5257">
            <v>0</v>
          </cell>
        </row>
        <row r="5258">
          <cell r="A5258" t="str">
            <v>VORT_AO_DTG_SUM</v>
          </cell>
          <cell r="B5258">
            <v>0</v>
          </cell>
        </row>
        <row r="5259">
          <cell r="A5259" t="str">
            <v>AB_VOR_DTG</v>
          </cell>
          <cell r="B5259">
            <v>0</v>
          </cell>
        </row>
        <row r="5260">
          <cell r="A5260" t="str">
            <v>AB_VOR_NO_AKT_AIFM</v>
          </cell>
          <cell r="B5260">
            <v>0</v>
          </cell>
        </row>
        <row r="5261">
          <cell r="A5261" t="str">
            <v>AB_VOR_NO_AKT_AIFM_PA</v>
          </cell>
          <cell r="B5261">
            <v>0</v>
          </cell>
        </row>
        <row r="5262">
          <cell r="A5262" t="str">
            <v>VORT_AO_AS_SUM</v>
          </cell>
          <cell r="B5262">
            <v>0</v>
          </cell>
        </row>
        <row r="5263">
          <cell r="A5263" t="str">
            <v>AV_7900085_02_AKT_ABGST</v>
          </cell>
          <cell r="B5263">
            <v>0</v>
          </cell>
        </row>
        <row r="5264">
          <cell r="A5264" t="str">
            <v>AB_VOR_WP_ABGST</v>
          </cell>
          <cell r="B5264">
            <v>0</v>
          </cell>
        </row>
        <row r="5265">
          <cell r="A5265" t="str">
            <v>VORT_AO_TG_AS_SUM</v>
          </cell>
          <cell r="B5265">
            <v>0</v>
          </cell>
        </row>
        <row r="5266">
          <cell r="A5266" t="str">
            <v>AB_VOR_TG_ABGST</v>
          </cell>
          <cell r="B5266">
            <v>6329.39</v>
          </cell>
        </row>
        <row r="5267">
          <cell r="A5267" t="str">
            <v>VORT_AO_DTG_AS_SUM</v>
          </cell>
          <cell r="B5267">
            <v>0</v>
          </cell>
        </row>
        <row r="5268">
          <cell r="A5268" t="str">
            <v>AB_VOR_DTG_ABGST</v>
          </cell>
          <cell r="B5268">
            <v>0</v>
          </cell>
        </row>
        <row r="5269">
          <cell r="A5269" t="str">
            <v>AB_VOR_NO_AKT_AS_AIFM</v>
          </cell>
          <cell r="B5269">
            <v>6329.39</v>
          </cell>
        </row>
        <row r="5270">
          <cell r="A5270" t="str">
            <v>AB_VOR_NO_AKT_AS_AIFM_PA</v>
          </cell>
          <cell r="B5270">
            <v>4.28995E-2</v>
          </cell>
        </row>
        <row r="5271">
          <cell r="A5271" t="str">
            <v>LFD_AO_GUV</v>
          </cell>
          <cell r="B5271">
            <v>253370.32</v>
          </cell>
        </row>
        <row r="5272">
          <cell r="A5272" t="str">
            <v>LFD_AO_GUV_EA</v>
          </cell>
          <cell r="B5272">
            <v>-576.94000000000005</v>
          </cell>
        </row>
        <row r="5273">
          <cell r="A5273" t="str">
            <v>LFD_AO_GUV_SUM</v>
          </cell>
          <cell r="B5273">
            <v>252793.38</v>
          </cell>
        </row>
        <row r="5274">
          <cell r="A5274" t="str">
            <v>VORT_AO_GES</v>
          </cell>
          <cell r="B5274">
            <v>401366.93</v>
          </cell>
        </row>
        <row r="5275">
          <cell r="A5275" t="str">
            <v>VORT_ZUFUEHR_SV_EA_ERR</v>
          </cell>
          <cell r="B5275">
            <v>-2178.0300000000002</v>
          </cell>
        </row>
        <row r="5276">
          <cell r="A5276" t="str">
            <v>VORT_AO_GES_EA</v>
          </cell>
          <cell r="B5276">
            <v>-2178.0300000000002</v>
          </cell>
        </row>
        <row r="5277">
          <cell r="A5277" t="str">
            <v>VORT_AO_GES_SUM</v>
          </cell>
          <cell r="B5277">
            <v>399188.9</v>
          </cell>
        </row>
        <row r="5278">
          <cell r="A5278" t="str">
            <v>AUS_WIE_VV_SUM</v>
          </cell>
          <cell r="B5278">
            <v>980253.89</v>
          </cell>
        </row>
        <row r="5279">
          <cell r="A5279" t="str">
            <v>WA_SUMME</v>
          </cell>
          <cell r="B5279">
            <v>0</v>
          </cell>
        </row>
        <row r="5280">
          <cell r="A5280" t="str">
            <v>SUM_ERT_TIS</v>
          </cell>
          <cell r="B5280">
            <v>-731.01</v>
          </cell>
        </row>
        <row r="5281">
          <cell r="A5281" t="str">
            <v>WA_OE_NO_TIS</v>
          </cell>
          <cell r="B5281">
            <v>0</v>
          </cell>
        </row>
        <row r="5282">
          <cell r="A5282" t="str">
            <v>AB_VOR_OE_NO_TIS</v>
          </cell>
          <cell r="B5282">
            <v>0</v>
          </cell>
        </row>
        <row r="5283">
          <cell r="A5283" t="str">
            <v>WA_OE_TIS</v>
          </cell>
          <cell r="B5283">
            <v>0</v>
          </cell>
        </row>
        <row r="5284">
          <cell r="A5284" t="str">
            <v>AB_VOR_OE_TIS</v>
          </cell>
          <cell r="B5284">
            <v>-28060.31</v>
          </cell>
        </row>
        <row r="5285">
          <cell r="A5285" t="str">
            <v>WA_INV_REIT_AUSL</v>
          </cell>
          <cell r="B5285">
            <v>0</v>
          </cell>
        </row>
        <row r="5286">
          <cell r="A5286" t="str">
            <v>AB_VOR_OE_REIT_AUSL</v>
          </cell>
          <cell r="B5286">
            <v>0</v>
          </cell>
        </row>
        <row r="5287">
          <cell r="A5287" t="str">
            <v>AV_7900081_02_INL_REIT</v>
          </cell>
          <cell r="B5287">
            <v>0</v>
          </cell>
        </row>
        <row r="5288">
          <cell r="A5288" t="str">
            <v>WA_INV_REIT_INL</v>
          </cell>
          <cell r="B5288">
            <v>0</v>
          </cell>
        </row>
        <row r="5289">
          <cell r="A5289" t="str">
            <v>AB_VOR_OE_REIT_INL</v>
          </cell>
          <cell r="B5289">
            <v>0</v>
          </cell>
        </row>
        <row r="5290">
          <cell r="A5290" t="str">
            <v>AV_7900083_02_INL_GRUNDSTUECK_ERT</v>
          </cell>
          <cell r="B5290">
            <v>0</v>
          </cell>
        </row>
        <row r="5291">
          <cell r="A5291" t="str">
            <v>WA_INV_INL_GRUNDSTERTR</v>
          </cell>
          <cell r="B5291">
            <v>0</v>
          </cell>
        </row>
        <row r="5292">
          <cell r="A5292" t="str">
            <v>AB_VOR_OE_INL_GRUNDSTERTR</v>
          </cell>
          <cell r="B5292">
            <v>0</v>
          </cell>
        </row>
        <row r="5293">
          <cell r="A5293" t="str">
            <v>WA_NICHT_STEUERB_EIN</v>
          </cell>
          <cell r="B5293">
            <v>0</v>
          </cell>
        </row>
        <row r="5294">
          <cell r="A5294" t="str">
            <v>AB_VOR_OE_NICHT_STEUERB_EIN</v>
          </cell>
          <cell r="B5294">
            <v>10263.93</v>
          </cell>
        </row>
        <row r="5295">
          <cell r="A5295" t="str">
            <v>AB_VOR_ZE_VV_PVG</v>
          </cell>
          <cell r="B5295">
            <v>-17796.38</v>
          </cell>
        </row>
        <row r="5296">
          <cell r="A5296" t="str">
            <v>BRUTTO_ERTR_DIV_A_AUSL_KEST_V_03_13</v>
          </cell>
          <cell r="B5296">
            <v>0</v>
          </cell>
        </row>
        <row r="5297">
          <cell r="A5297" t="str">
            <v>AV_7900076_02_AUSL_DIV_V_03_13</v>
          </cell>
          <cell r="B5297">
            <v>0</v>
          </cell>
        </row>
        <row r="5298">
          <cell r="A5298" t="str">
            <v>WA_OE_TEV_AUSL_V_03_13</v>
          </cell>
          <cell r="B5298">
            <v>0</v>
          </cell>
        </row>
        <row r="5299">
          <cell r="A5299" t="str">
            <v>DIR_KOSTEN_DIV_AKT_AUSL_V_03_13</v>
          </cell>
          <cell r="B5299">
            <v>0</v>
          </cell>
        </row>
        <row r="5300">
          <cell r="A5300" t="str">
            <v>BMG_KEST_DIV_A_AUSL_V_03_13</v>
          </cell>
          <cell r="B5300">
            <v>-604.1</v>
          </cell>
        </row>
        <row r="5301">
          <cell r="A5301" t="str">
            <v>BMG_KEST_DIV_A_AUSL_GZ_V_03_13</v>
          </cell>
          <cell r="B5301">
            <v>0</v>
          </cell>
        </row>
        <row r="5302">
          <cell r="A5302" t="str">
            <v>KEST_DIV_A_AUSL_STEUER_V_03_13</v>
          </cell>
          <cell r="B5302">
            <v>0</v>
          </cell>
        </row>
        <row r="5303">
          <cell r="A5303" t="str">
            <v>BMG_ANR_DIV_BER</v>
          </cell>
          <cell r="B5303">
            <v>200208.09</v>
          </cell>
        </row>
        <row r="5304">
          <cell r="A5304" t="str">
            <v>BMG_ANR_DIV_BER_03_13</v>
          </cell>
          <cell r="B5304">
            <v>200208.09</v>
          </cell>
        </row>
        <row r="5305">
          <cell r="A5305" t="str">
            <v>BMG_ANR_DIV_BER_V_03_13</v>
          </cell>
          <cell r="B5305">
            <v>0</v>
          </cell>
        </row>
        <row r="5306">
          <cell r="A5306" t="str">
            <v>TEV_AUSL_QS_QUOTE_V_03_13</v>
          </cell>
          <cell r="B5306">
            <v>0</v>
          </cell>
        </row>
        <row r="5307">
          <cell r="A5307" t="str">
            <v>AIFM_GEMEINKOSTEN_TEV_AUSL_AQS_V_03_13</v>
          </cell>
          <cell r="B5307">
            <v>0</v>
          </cell>
        </row>
        <row r="5308">
          <cell r="A5308" t="str">
            <v>DIV_AUSL_QUOTE_ANR_BMG_GES_V_03_13</v>
          </cell>
          <cell r="B5308">
            <v>0</v>
          </cell>
        </row>
        <row r="5309">
          <cell r="A5309" t="str">
            <v>VV_DIV_AKT_AUSL_STEUER_BMG_QS_V_03_13</v>
          </cell>
          <cell r="B5309">
            <v>0</v>
          </cell>
        </row>
        <row r="5310">
          <cell r="A5310" t="str">
            <v>BMG_ANR_ABGEF_QS_DIV_EX_VV_V_03_13</v>
          </cell>
          <cell r="B5310">
            <v>0</v>
          </cell>
        </row>
        <row r="5311">
          <cell r="A5311" t="str">
            <v>MAX_ANR_ABGEF_QS_DIV_EX_VV_V_03_13</v>
          </cell>
          <cell r="B5311">
            <v>0</v>
          </cell>
        </row>
        <row r="5312">
          <cell r="A5312" t="str">
            <v>QS_ANR_DIV_V_03_13</v>
          </cell>
          <cell r="B5312">
            <v>0</v>
          </cell>
        </row>
        <row r="5313">
          <cell r="A5313" t="str">
            <v>BMG_FIK_DIV_V_03_13</v>
          </cell>
          <cell r="B5313">
            <v>0</v>
          </cell>
        </row>
        <row r="5314">
          <cell r="A5314" t="str">
            <v>BMG_FIK_DIV_BER_V_03_13</v>
          </cell>
          <cell r="B5314">
            <v>0</v>
          </cell>
        </row>
        <row r="5315">
          <cell r="A5315" t="str">
            <v>TEV_AUSL_FQS_QUOTE_V_03_13</v>
          </cell>
          <cell r="B5315">
            <v>0</v>
          </cell>
        </row>
        <row r="5316">
          <cell r="A5316" t="str">
            <v>AIFM_GEMEINKOSTEN_TEV_AUSL_FQS_V_03_13</v>
          </cell>
          <cell r="B5316">
            <v>0</v>
          </cell>
        </row>
        <row r="5317">
          <cell r="A5317" t="str">
            <v>DIV_AUSL_QUOTE_FIK_BMG_GES_V_03_13</v>
          </cell>
          <cell r="B5317">
            <v>0</v>
          </cell>
        </row>
        <row r="5318">
          <cell r="A5318" t="str">
            <v>VV_DIV_AKT_AUSL_STEUER_BMG_FIK_QS_V_03_13</v>
          </cell>
          <cell r="B5318">
            <v>0</v>
          </cell>
        </row>
        <row r="5319">
          <cell r="A5319" t="str">
            <v>BMG_ANR_FIK_QS_DIV_EX_VV_V_03_13</v>
          </cell>
          <cell r="B5319">
            <v>0</v>
          </cell>
        </row>
        <row r="5320">
          <cell r="A5320" t="str">
            <v>MAX_ANR_FIK_QS_DIV_EX_VV_V_03_13</v>
          </cell>
          <cell r="B5320">
            <v>0</v>
          </cell>
        </row>
        <row r="5321">
          <cell r="A5321" t="str">
            <v>QS_FIK_DIV_V_03_13</v>
          </cell>
          <cell r="B5321">
            <v>0</v>
          </cell>
        </row>
        <row r="5322">
          <cell r="A5322" t="str">
            <v>MAX_ANR_QS_DIV_A_AUSL_V_03_13</v>
          </cell>
          <cell r="B5322">
            <v>0</v>
          </cell>
        </row>
        <row r="5323">
          <cell r="A5323" t="str">
            <v>KEST_DIV_A_AUSL_NACH_AQS_V_03_13</v>
          </cell>
          <cell r="B5323">
            <v>0</v>
          </cell>
        </row>
        <row r="5324">
          <cell r="A5324" t="str">
            <v>KEST_DIV_A_AUSL_SOLI_V_03_13</v>
          </cell>
          <cell r="B5324">
            <v>0</v>
          </cell>
        </row>
        <row r="5325">
          <cell r="A5325" t="str">
            <v>VE_AUS_STEUERN_OE_TEV_AUSL_V_03_13</v>
          </cell>
          <cell r="B5325">
            <v>0</v>
          </cell>
        </row>
        <row r="5326">
          <cell r="A5326" t="str">
            <v>AB_VOR_OE_TEV_AUSL_V_03_13</v>
          </cell>
          <cell r="B5326">
            <v>0</v>
          </cell>
        </row>
        <row r="5327">
          <cell r="A5327" t="str">
            <v>WA_OE_TEV_AUSL_03_13</v>
          </cell>
          <cell r="B5327">
            <v>0</v>
          </cell>
        </row>
        <row r="5328">
          <cell r="A5328" t="str">
            <v>BMG_KEST_DIV_A_AUSL_03_13</v>
          </cell>
          <cell r="B5328">
            <v>402724.09</v>
          </cell>
        </row>
        <row r="5329">
          <cell r="A5329" t="str">
            <v>BMG_KEST_DIV_A_AUSL_03_13_GZ</v>
          </cell>
          <cell r="B5329">
            <v>402724.09</v>
          </cell>
        </row>
        <row r="5330">
          <cell r="A5330" t="str">
            <v>KEST_DIV_A_AUSL_STEUER_03_13</v>
          </cell>
          <cell r="B5330">
            <v>100681.02</v>
          </cell>
        </row>
        <row r="5331">
          <cell r="A5331" t="str">
            <v>TEV_AUSL_QS_QUOTE_03_13</v>
          </cell>
          <cell r="B5331">
            <v>0.41589911418106951</v>
          </cell>
        </row>
        <row r="5332">
          <cell r="A5332" t="str">
            <v>AIFM_GEMEINKOSTEN_TEV_AUSL_AQS_03_13</v>
          </cell>
          <cell r="B5332">
            <v>-32390.09</v>
          </cell>
        </row>
        <row r="5333">
          <cell r="A5333" t="str">
            <v>DIV_AUSL_QUOTE_ANR_BMG_GES_03_13</v>
          </cell>
          <cell r="B5333">
            <v>0.41589911418106951</v>
          </cell>
        </row>
        <row r="5334">
          <cell r="A5334" t="str">
            <v>VV_DIV_AKT_AUSL_STEUER_BMG_QS_03_13</v>
          </cell>
          <cell r="B5334">
            <v>0</v>
          </cell>
        </row>
        <row r="5335">
          <cell r="A5335" t="str">
            <v>BMG_ANR_ABGEF_QS_DIV_EX_VV_03_13</v>
          </cell>
          <cell r="B5335">
            <v>167035.59</v>
          </cell>
        </row>
        <row r="5336">
          <cell r="A5336" t="str">
            <v>MAX_ANR_ABGEF_QS_DIV_EX_VV_03_13</v>
          </cell>
          <cell r="B5336">
            <v>41758.9</v>
          </cell>
        </row>
        <row r="5337">
          <cell r="A5337" t="str">
            <v>QS_ANR_DIV_BER_03_13</v>
          </cell>
          <cell r="B5337">
            <v>-26883.360000000001</v>
          </cell>
        </row>
        <row r="5338">
          <cell r="A5338" t="str">
            <v>VV_DIV_AKT_AUSL_STEUER_BMG_FIK_QS_03_13</v>
          </cell>
          <cell r="B5338">
            <v>0</v>
          </cell>
        </row>
        <row r="5339">
          <cell r="A5339" t="str">
            <v>BMG_ANR_FIK_QS_DIV_EX_VV_03_13</v>
          </cell>
          <cell r="B5339">
            <v>0</v>
          </cell>
        </row>
        <row r="5340">
          <cell r="A5340" t="str">
            <v>MAX_ANR_FIK_QS_DIV_EX_VV_03_13</v>
          </cell>
          <cell r="B5340">
            <v>0</v>
          </cell>
        </row>
        <row r="5341">
          <cell r="A5341" t="str">
            <v>QS_FIK_DIV_BER_03_13</v>
          </cell>
          <cell r="B5341">
            <v>0</v>
          </cell>
        </row>
        <row r="5342">
          <cell r="A5342" t="str">
            <v>MAX_ANR_QS_DIV_A_AUSL_03_13</v>
          </cell>
          <cell r="B5342">
            <v>-26883.360000000001</v>
          </cell>
        </row>
        <row r="5343">
          <cell r="A5343" t="str">
            <v>KEST_DIV_A_AUSL_NACH_AQS_03_13</v>
          </cell>
          <cell r="B5343">
            <v>73797.66</v>
          </cell>
        </row>
        <row r="5344">
          <cell r="A5344" t="str">
            <v>KEST_DIV_A_AUSL_SOLI_03_13</v>
          </cell>
          <cell r="B5344">
            <v>4058.87</v>
          </cell>
        </row>
        <row r="5345">
          <cell r="A5345" t="str">
            <v>VE_AUS_STEUERN_OE_TEV_AUSL_03_13</v>
          </cell>
          <cell r="B5345">
            <v>0</v>
          </cell>
        </row>
        <row r="5346">
          <cell r="A5346" t="str">
            <v>AB_VOR_OE_TEV_AUSL_03_13</v>
          </cell>
          <cell r="B5346">
            <v>350171.81</v>
          </cell>
        </row>
        <row r="5347">
          <cell r="A5347" t="str">
            <v>AV_7900074_02_INL_DIV_V_03_13</v>
          </cell>
          <cell r="B5347">
            <v>0</v>
          </cell>
        </row>
        <row r="5348">
          <cell r="A5348" t="str">
            <v>VORT_OE_TEV_INL_V_03_13</v>
          </cell>
          <cell r="B5348">
            <v>0</v>
          </cell>
        </row>
        <row r="5349">
          <cell r="A5349" t="str">
            <v>WA_OE_TEV_INL_V_03_13</v>
          </cell>
          <cell r="B5349">
            <v>0</v>
          </cell>
        </row>
        <row r="5350">
          <cell r="A5350" t="str">
            <v>DIV_A_INL_KEST_V_03_13</v>
          </cell>
          <cell r="B5350">
            <v>0</v>
          </cell>
        </row>
        <row r="5351">
          <cell r="A5351" t="str">
            <v>BMG_KEST_DIV_A_INL_V_03_13</v>
          </cell>
          <cell r="B5351">
            <v>-1755.13</v>
          </cell>
        </row>
        <row r="5352">
          <cell r="A5352" t="str">
            <v>BMG_KEST_DIV_A_INL_GZ_V_03_13</v>
          </cell>
          <cell r="B5352">
            <v>0</v>
          </cell>
        </row>
        <row r="5353">
          <cell r="A5353" t="str">
            <v>KEST_DIV_INL_STEUER_V_03_13</v>
          </cell>
          <cell r="B5353">
            <v>0</v>
          </cell>
        </row>
        <row r="5354">
          <cell r="A5354" t="str">
            <v>KEST_DIV_INL_SOLI_V_03_13</v>
          </cell>
          <cell r="B5354">
            <v>0</v>
          </cell>
        </row>
        <row r="5355">
          <cell r="A5355" t="str">
            <v>VE_AUS_STEUERN_OE_TEV_INL_V_03_13</v>
          </cell>
          <cell r="B5355">
            <v>0</v>
          </cell>
        </row>
        <row r="5356">
          <cell r="A5356" t="str">
            <v>AB_VOR_OE_TEV_INL_V_03_13</v>
          </cell>
          <cell r="B5356">
            <v>0</v>
          </cell>
        </row>
        <row r="5357">
          <cell r="A5357" t="str">
            <v>WA_OE_TEV_INL_03_13</v>
          </cell>
          <cell r="B5357">
            <v>0</v>
          </cell>
        </row>
        <row r="5358">
          <cell r="A5358" t="str">
            <v>KEST_DIV_INL_STEUER_03_13</v>
          </cell>
          <cell r="B5358">
            <v>17286.599999999999</v>
          </cell>
        </row>
        <row r="5359">
          <cell r="A5359" t="str">
            <v>KEST_DIV_INL_SOLI_03_13</v>
          </cell>
          <cell r="B5359">
            <v>950.76</v>
          </cell>
        </row>
        <row r="5360">
          <cell r="A5360" t="str">
            <v>VE_AUS_STEUERN_OE_TEV_INL_03_13</v>
          </cell>
          <cell r="B5360">
            <v>0</v>
          </cell>
        </row>
        <row r="5361">
          <cell r="A5361" t="str">
            <v>AB_VOR_OE_TEV_INL_03_13</v>
          </cell>
          <cell r="B5361">
            <v>69146.38</v>
          </cell>
        </row>
        <row r="5362">
          <cell r="A5362" t="str">
            <v>AB_VOR_DIV_TEV</v>
          </cell>
          <cell r="B5362">
            <v>419318.19</v>
          </cell>
        </row>
        <row r="5363">
          <cell r="A5363" t="str">
            <v>AV_7900071_02_DBA_WK</v>
          </cell>
          <cell r="B5363">
            <v>0</v>
          </cell>
        </row>
        <row r="5364">
          <cell r="A5364" t="str">
            <v>AV_7900072_02_G_V_DBA_WK</v>
          </cell>
          <cell r="B5364">
            <v>0</v>
          </cell>
        </row>
        <row r="5365">
          <cell r="A5365" t="str">
            <v>WA_OE_IMMO</v>
          </cell>
          <cell r="B5365">
            <v>0</v>
          </cell>
        </row>
        <row r="5366">
          <cell r="A5366" t="str">
            <v>AB_VOR_OE_IMMO</v>
          </cell>
          <cell r="B5366">
            <v>0</v>
          </cell>
        </row>
        <row r="5367">
          <cell r="A5367" t="str">
            <v>AB_VOR_P23</v>
          </cell>
          <cell r="B5367">
            <v>0</v>
          </cell>
        </row>
        <row r="5368">
          <cell r="A5368" t="str">
            <v>VORT_AO_DEV_SUM</v>
          </cell>
          <cell r="B5368">
            <v>0</v>
          </cell>
        </row>
        <row r="5369">
          <cell r="A5369" t="str">
            <v>AB_VOR_DEV</v>
          </cell>
          <cell r="B5369">
            <v>0</v>
          </cell>
        </row>
        <row r="5370">
          <cell r="A5370" t="str">
            <v>VORT_AO_STSKG_SUM</v>
          </cell>
          <cell r="B5370">
            <v>0</v>
          </cell>
        </row>
        <row r="5371">
          <cell r="A5371" t="str">
            <v>AV_7900077_02_AKT_V_01_2009</v>
          </cell>
          <cell r="B5371">
            <v>0</v>
          </cell>
        </row>
        <row r="5372">
          <cell r="A5372" t="str">
            <v>AB_AUSSCH_AKT</v>
          </cell>
          <cell r="B5372">
            <v>0</v>
          </cell>
        </row>
        <row r="5373">
          <cell r="A5373" t="str">
            <v>AB_VOR_AKT</v>
          </cell>
          <cell r="B5373">
            <v>0</v>
          </cell>
        </row>
        <row r="5374">
          <cell r="A5374" t="str">
            <v>VORT_AO_STSKG_AS_SUM</v>
          </cell>
          <cell r="B5374">
            <v>0</v>
          </cell>
        </row>
        <row r="5375">
          <cell r="A5375" t="str">
            <v>AV_7900078_02AKT_ABGST</v>
          </cell>
          <cell r="B5375">
            <v>-73250.2</v>
          </cell>
        </row>
        <row r="5376">
          <cell r="A5376" t="str">
            <v>AB_VOR_AKT_ABGST</v>
          </cell>
          <cell r="B5376">
            <v>173213.79</v>
          </cell>
        </row>
        <row r="5377">
          <cell r="A5377" t="str">
            <v>VORT_AO_IMMO_SUM</v>
          </cell>
          <cell r="B5377">
            <v>0</v>
          </cell>
        </row>
        <row r="5378">
          <cell r="A5378" t="str">
            <v>AB_VOR_IMMO</v>
          </cell>
          <cell r="B5378">
            <v>0</v>
          </cell>
        </row>
        <row r="5379">
          <cell r="A5379" t="str">
            <v>VORT_ZUFUEHR_SV</v>
          </cell>
          <cell r="B5379">
            <v>399188.9</v>
          </cell>
        </row>
        <row r="5380">
          <cell r="A5380" t="str">
            <v>AB_AUSSCH_IR</v>
          </cell>
          <cell r="B5380">
            <v>0</v>
          </cell>
        </row>
        <row r="5381">
          <cell r="A5381" t="str">
            <v>ZUFUEHR_AUS</v>
          </cell>
          <cell r="B5381">
            <v>0</v>
          </cell>
        </row>
        <row r="5382">
          <cell r="A5382" t="str">
            <v>BMG_ZAST</v>
          </cell>
          <cell r="B5382">
            <v>0</v>
          </cell>
        </row>
        <row r="5383">
          <cell r="A5383" t="str">
            <v>P5_Abs_1_Nr_1_d_PA</v>
          </cell>
          <cell r="B5383">
            <v>0</v>
          </cell>
        </row>
        <row r="5384">
          <cell r="A5384" t="str">
            <v>VV_REIT_AUSL_STEUER_VJ</v>
          </cell>
          <cell r="B5384">
            <v>-3553.36</v>
          </cell>
        </row>
        <row r="5385">
          <cell r="A5385" t="str">
            <v>BMG_KEST_DIV_REIT_AUSL</v>
          </cell>
          <cell r="B5385">
            <v>-3553.36</v>
          </cell>
        </row>
        <row r="5386">
          <cell r="A5386" t="str">
            <v>AB_AUSSCH_AKT_ABGST</v>
          </cell>
          <cell r="B5386">
            <v>0</v>
          </cell>
        </row>
        <row r="5387">
          <cell r="A5387" t="str">
            <v>AB_AUSCH_WP_ABGST</v>
          </cell>
          <cell r="B5387">
            <v>0</v>
          </cell>
        </row>
        <row r="5388">
          <cell r="A5388" t="str">
            <v>AB_AUSSCH_TG_ABGST</v>
          </cell>
          <cell r="B5388">
            <v>0</v>
          </cell>
        </row>
        <row r="5389">
          <cell r="A5389" t="str">
            <v>P5_Abs_1_Nr_1_d_rest</v>
          </cell>
          <cell r="B5389">
            <v>402724.09</v>
          </cell>
        </row>
        <row r="5390">
          <cell r="A5390" t="str">
            <v>P5_Abs_1_Nr_1_d_rest_PA</v>
          </cell>
          <cell r="B5390">
            <v>2.7295942000000002</v>
          </cell>
        </row>
        <row r="5391">
          <cell r="A5391" t="str">
            <v>BMG_KEST_DIV_A_INL_GZ_GES</v>
          </cell>
          <cell r="B5391">
            <v>69146.38</v>
          </cell>
        </row>
        <row r="5392">
          <cell r="A5392" t="str">
            <v>VV_REIT_INL_STEUER_VJ</v>
          </cell>
          <cell r="B5392">
            <v>0</v>
          </cell>
        </row>
        <row r="5393">
          <cell r="A5393" t="str">
            <v>BMG_KEST_DIV_REIT_INL</v>
          </cell>
          <cell r="B5393">
            <v>0</v>
          </cell>
        </row>
        <row r="5394">
          <cell r="A5394" t="str">
            <v>BMG_KEST_DIV_REIT_INL_GZ</v>
          </cell>
          <cell r="B5394">
            <v>0</v>
          </cell>
        </row>
        <row r="5395">
          <cell r="A5395" t="str">
            <v>P5_Abs_1_Nr_1_d_DIV_A_INL</v>
          </cell>
          <cell r="B5395">
            <v>69146.38</v>
          </cell>
        </row>
        <row r="5396">
          <cell r="A5396" t="str">
            <v>P5_Abs_1_Nr_1_d_DIV_A_INL_PA</v>
          </cell>
          <cell r="B5396">
            <v>0.46866219999999997</v>
          </cell>
        </row>
        <row r="5397">
          <cell r="A5397" t="str">
            <v>VV_INL_GRUNDSTERTR_STEUER_VJ</v>
          </cell>
          <cell r="B5397">
            <v>0</v>
          </cell>
        </row>
        <row r="5398">
          <cell r="A5398" t="str">
            <v>BMG_KEST_INL_GRUNDSTERTR</v>
          </cell>
          <cell r="B5398">
            <v>0</v>
          </cell>
        </row>
        <row r="5399">
          <cell r="A5399" t="str">
            <v>BMG_KEST_INL_GRUNDSTERTR_GZ</v>
          </cell>
          <cell r="B5399">
            <v>0</v>
          </cell>
        </row>
        <row r="5400">
          <cell r="A5400" t="str">
            <v>P5_Abs_1_Nr_1_d_INL_GRUNDSTERTR</v>
          </cell>
          <cell r="B5400">
            <v>0</v>
          </cell>
        </row>
        <row r="5401">
          <cell r="A5401" t="str">
            <v>P5_Abs_1_Nr_1_d_INL_GRUNDSTERTR_PA</v>
          </cell>
          <cell r="B5401">
            <v>0</v>
          </cell>
        </row>
        <row r="5402">
          <cell r="A5402" t="str">
            <v>WM_ED237A_Steuer_betr_Anleger</v>
          </cell>
          <cell r="B5402">
            <v>0.85</v>
          </cell>
        </row>
        <row r="5403">
          <cell r="A5403" t="str">
            <v>P5_Abs_1_Nr_1_d</v>
          </cell>
          <cell r="B5403">
            <v>0</v>
          </cell>
        </row>
        <row r="5404">
          <cell r="A5404" t="str">
            <v>Summe_Kest_BMG</v>
          </cell>
          <cell r="B5404">
            <v>471870.47</v>
          </cell>
        </row>
        <row r="5405">
          <cell r="A5405" t="str">
            <v>Summe_Kest_BMG_PA</v>
          </cell>
          <cell r="B5405">
            <v>3.1982564</v>
          </cell>
        </row>
        <row r="5406">
          <cell r="A5406" t="str">
            <v>ST_SO_ERTR</v>
          </cell>
          <cell r="B5406">
            <v>0</v>
          </cell>
        </row>
        <row r="5407">
          <cell r="A5407" t="str">
            <v>ST_SO_ERTR_POS</v>
          </cell>
          <cell r="B5407">
            <v>0</v>
          </cell>
        </row>
        <row r="5408">
          <cell r="A5408" t="str">
            <v>ST_ZSR</v>
          </cell>
          <cell r="B5408">
            <v>-731.01</v>
          </cell>
        </row>
        <row r="5409">
          <cell r="A5409" t="str">
            <v>ST_ZSR_POS</v>
          </cell>
          <cell r="B5409">
            <v>0</v>
          </cell>
        </row>
        <row r="5410">
          <cell r="A5410" t="str">
            <v>ST_ZWG_FI_INV</v>
          </cell>
          <cell r="B5410">
            <v>0</v>
          </cell>
        </row>
        <row r="5411">
          <cell r="A5411" t="str">
            <v>ST_ZWG_FI_INV_POS</v>
          </cell>
          <cell r="B5411">
            <v>0</v>
          </cell>
        </row>
        <row r="5412">
          <cell r="A5412" t="str">
            <v>ST_SUM_ZAST_ERTR_POS</v>
          </cell>
          <cell r="B5412">
            <v>0</v>
          </cell>
        </row>
        <row r="5413">
          <cell r="A5413" t="str">
            <v>ST_KOSTQ_BMG_QS_ZI</v>
          </cell>
          <cell r="B5413">
            <v>0</v>
          </cell>
        </row>
        <row r="5414">
          <cell r="A5414" t="str">
            <v>ST_KOST_BMG_QS_ZI</v>
          </cell>
          <cell r="B5414">
            <v>0</v>
          </cell>
        </row>
        <row r="5415">
          <cell r="A5415" t="str">
            <v>ST_VV_BMG_QS_ZI</v>
          </cell>
          <cell r="B5415">
            <v>0</v>
          </cell>
        </row>
        <row r="5416">
          <cell r="A5416" t="str">
            <v>ST_BMG_QS_ZI_</v>
          </cell>
          <cell r="B5416">
            <v>0</v>
          </cell>
        </row>
        <row r="5417">
          <cell r="A5417" t="str">
            <v>ST_MAX_ANR_QS_ZI</v>
          </cell>
          <cell r="B5417">
            <v>0</v>
          </cell>
        </row>
        <row r="5418">
          <cell r="A5418" t="str">
            <v>QS_ANR_ZNS_BER</v>
          </cell>
          <cell r="B5418">
            <v>0</v>
          </cell>
        </row>
        <row r="5419">
          <cell r="A5419" t="str">
            <v>ST_KOSTQ_BMG_FQS_ZI</v>
          </cell>
          <cell r="B5419">
            <v>0</v>
          </cell>
        </row>
        <row r="5420">
          <cell r="A5420" t="str">
            <v>ST_KOST_BMG_FQS_ZI</v>
          </cell>
          <cell r="B5420">
            <v>0</v>
          </cell>
        </row>
        <row r="5421">
          <cell r="A5421" t="str">
            <v>ST_VV_BMG_FQS_ZI</v>
          </cell>
          <cell r="B5421">
            <v>0</v>
          </cell>
        </row>
        <row r="5422">
          <cell r="A5422" t="str">
            <v>ST_BMG_FQS_ZI</v>
          </cell>
          <cell r="B5422">
            <v>0</v>
          </cell>
        </row>
        <row r="5423">
          <cell r="A5423" t="str">
            <v>ST_MAX_ANR_FQS_ZI</v>
          </cell>
          <cell r="B5423">
            <v>0</v>
          </cell>
        </row>
        <row r="5424">
          <cell r="A5424" t="str">
            <v>VV_ZE_BMG_FIK_QS</v>
          </cell>
          <cell r="B5424">
            <v>0</v>
          </cell>
        </row>
        <row r="5425">
          <cell r="A5425" t="str">
            <v>BMG_ANR_FIK_QS_ZE_EX_VV</v>
          </cell>
          <cell r="B5425">
            <v>0</v>
          </cell>
        </row>
        <row r="5426">
          <cell r="A5426" t="str">
            <v>QS_FIK_ZNS_BER</v>
          </cell>
          <cell r="B5426">
            <v>0</v>
          </cell>
        </row>
        <row r="5427">
          <cell r="A5427" t="str">
            <v>P5_Abs_1_Nr_1_f_aa_ZE</v>
          </cell>
          <cell r="B5427">
            <v>0</v>
          </cell>
        </row>
        <row r="5428">
          <cell r="A5428" t="str">
            <v>P5_Abs_1_Nr_1_f_aa_ZE_PA</v>
          </cell>
          <cell r="B5428">
            <v>0</v>
          </cell>
        </row>
        <row r="5429">
          <cell r="A5429" t="str">
            <v>QS_FIK_DIV_BER_V_03_13</v>
          </cell>
          <cell r="B5429">
            <v>0</v>
          </cell>
        </row>
        <row r="5430">
          <cell r="A5430" t="str">
            <v>P5_Abs_1_Nr_1_f_aa</v>
          </cell>
          <cell r="B5430">
            <v>26883.360000000001</v>
          </cell>
        </row>
        <row r="5431">
          <cell r="A5431" t="str">
            <v>P5_Abs_1_Nr_1_f_aa_PA</v>
          </cell>
          <cell r="B5431">
            <v>0.18221080000000001</v>
          </cell>
        </row>
        <row r="5432">
          <cell r="A5432" t="str">
            <v>VV_REITS_BMG_QS</v>
          </cell>
          <cell r="B5432">
            <v>0</v>
          </cell>
        </row>
        <row r="5433">
          <cell r="A5433" t="str">
            <v>BMG_ANR_ABGEF_QS_REITS_EX_VV</v>
          </cell>
          <cell r="B5433">
            <v>0</v>
          </cell>
        </row>
        <row r="5434">
          <cell r="A5434" t="str">
            <v>MAX_ANR_ABGEF_QS_REITS_EX_VV</v>
          </cell>
          <cell r="B5434">
            <v>0</v>
          </cell>
        </row>
        <row r="5435">
          <cell r="A5435" t="str">
            <v>QS_ANR_REITS_BER</v>
          </cell>
          <cell r="B5435">
            <v>0</v>
          </cell>
        </row>
        <row r="5436">
          <cell r="A5436" t="str">
            <v>P5_Abs_1_Nr_1_f_aa_Reits</v>
          </cell>
          <cell r="B5436">
            <v>0</v>
          </cell>
        </row>
        <row r="5437">
          <cell r="A5437" t="str">
            <v>P5_Abs_1_Nr_1_f_aa_Reits_PA</v>
          </cell>
          <cell r="B5437">
            <v>0</v>
          </cell>
        </row>
        <row r="5438">
          <cell r="A5438" t="str">
            <v>WM_ED237A_P5_SUMME_PRIVATANLEGER</v>
          </cell>
          <cell r="B5438">
            <v>0.18221080000000001</v>
          </cell>
        </row>
        <row r="5439">
          <cell r="A5439" t="str">
            <v>WM_ED237A_Steuer_Privatanleger</v>
          </cell>
          <cell r="B5439">
            <v>0.71</v>
          </cell>
        </row>
        <row r="5440">
          <cell r="A5440" t="str">
            <v>WM_ED237A_Steuerliquiditaet</v>
          </cell>
          <cell r="B5440">
            <v>125408.92690000001</v>
          </cell>
        </row>
        <row r="5441">
          <cell r="A5441" t="str">
            <v>ZUFUEHR_THES_VORTR</v>
          </cell>
          <cell r="B5441">
            <v>0</v>
          </cell>
        </row>
        <row r="5442">
          <cell r="A5442" t="str">
            <v>AO_LFD_AKT_BS</v>
          </cell>
          <cell r="B5442">
            <v>0</v>
          </cell>
        </row>
        <row r="5443">
          <cell r="A5443" t="str">
            <v>AO_VOR_AKT_BS</v>
          </cell>
          <cell r="B5443">
            <v>0</v>
          </cell>
        </row>
        <row r="5444">
          <cell r="A5444" t="str">
            <v>AO_AKT_BS_AUS_MAX</v>
          </cell>
          <cell r="B5444">
            <v>0</v>
          </cell>
        </row>
        <row r="5445">
          <cell r="A5445" t="str">
            <v>AO_AKT_BS_AUS</v>
          </cell>
          <cell r="B5445">
            <v>0</v>
          </cell>
        </row>
        <row r="5446">
          <cell r="A5446" t="str">
            <v>AO_AKT_BS_AUS_PA</v>
          </cell>
          <cell r="B5446">
            <v>0</v>
          </cell>
        </row>
        <row r="5447">
          <cell r="A5447" t="str">
            <v>AO_VOR_NICHT_AKT_BS</v>
          </cell>
          <cell r="B5447">
            <v>0</v>
          </cell>
        </row>
        <row r="5448">
          <cell r="A5448" t="str">
            <v>AO_NICHT_AKT_BS_AUS_MAX</v>
          </cell>
          <cell r="B5448">
            <v>0</v>
          </cell>
        </row>
        <row r="5449">
          <cell r="A5449" t="str">
            <v>AO_NICHT_AKT_BS_AUS</v>
          </cell>
          <cell r="B5449">
            <v>0</v>
          </cell>
        </row>
        <row r="5450">
          <cell r="A5450" t="str">
            <v>AO_NICHT_AKT_BS_AUS_PA</v>
          </cell>
          <cell r="B5450">
            <v>0</v>
          </cell>
        </row>
        <row r="5451">
          <cell r="A5451" t="str">
            <v>AO_LFD_NICHT_AKT_CDS_AS</v>
          </cell>
          <cell r="B5451">
            <v>0</v>
          </cell>
        </row>
        <row r="5452">
          <cell r="A5452" t="str">
            <v>AO_LFD_NICHT_AKT_AS</v>
          </cell>
          <cell r="B5452">
            <v>6329.39</v>
          </cell>
        </row>
        <row r="5453">
          <cell r="A5453" t="str">
            <v>AO_VOR_NICHT_AKT_AS</v>
          </cell>
          <cell r="B5453">
            <v>0</v>
          </cell>
        </row>
        <row r="5454">
          <cell r="A5454" t="str">
            <v>AO_NICHT_AKT_AS_AUS_MAX</v>
          </cell>
          <cell r="B5454">
            <v>6329.39</v>
          </cell>
        </row>
        <row r="5455">
          <cell r="A5455" t="str">
            <v>AO_NICHT_AKT_AS_AUS</v>
          </cell>
          <cell r="B5455">
            <v>0</v>
          </cell>
        </row>
        <row r="5456">
          <cell r="A5456" t="str">
            <v>AO_NICHT_AKT_AS_AUS_PA</v>
          </cell>
          <cell r="B5456">
            <v>0</v>
          </cell>
        </row>
        <row r="5457">
          <cell r="A5457" t="str">
            <v>AO_LFD_AKT_AS</v>
          </cell>
          <cell r="B5457">
            <v>246463.99</v>
          </cell>
        </row>
        <row r="5458">
          <cell r="A5458" t="str">
            <v>AO_VOR_AKT_AS</v>
          </cell>
          <cell r="B5458">
            <v>0</v>
          </cell>
        </row>
        <row r="5459">
          <cell r="A5459" t="str">
            <v>AO_AKT_AS_AUS_MAX</v>
          </cell>
          <cell r="B5459">
            <v>173213.79</v>
          </cell>
        </row>
        <row r="5460">
          <cell r="A5460" t="str">
            <v>AO_AKT_AS_AUS</v>
          </cell>
          <cell r="B5460">
            <v>0</v>
          </cell>
        </row>
        <row r="5461">
          <cell r="A5461" t="str">
            <v>AO_AKT_AS_AUS_PA</v>
          </cell>
          <cell r="B5461">
            <v>0</v>
          </cell>
        </row>
        <row r="5462">
          <cell r="A5462" t="str">
            <v>VORV_WP</v>
          </cell>
          <cell r="B5462">
            <v>0</v>
          </cell>
        </row>
        <row r="5463">
          <cell r="A5463" t="str">
            <v>VORV_TG</v>
          </cell>
          <cell r="B5463">
            <v>0</v>
          </cell>
        </row>
        <row r="5464">
          <cell r="A5464" t="str">
            <v>VORV_DTG</v>
          </cell>
          <cell r="B5464">
            <v>0</v>
          </cell>
        </row>
        <row r="5465">
          <cell r="A5465" t="str">
            <v>VORV_NO_AKT_AIFM</v>
          </cell>
          <cell r="B5465">
            <v>0</v>
          </cell>
        </row>
        <row r="5466">
          <cell r="A5466" t="str">
            <v>MAX_ANR_QS_DIV_A_AUSL_PA_V_03_13</v>
          </cell>
          <cell r="B5466">
            <v>0</v>
          </cell>
        </row>
        <row r="5467">
          <cell r="A5467" t="str">
            <v>MAX_ANR_QS_DIV_A_AUSL_PA_03_13</v>
          </cell>
          <cell r="B5467">
            <v>0.18221080000000001</v>
          </cell>
        </row>
        <row r="5468">
          <cell r="A5468" t="str">
            <v>MAX_ANR_QS_DIV_A_AUSL_PA_GES</v>
          </cell>
          <cell r="B5468">
            <v>0.18221080000000001</v>
          </cell>
        </row>
        <row r="5469">
          <cell r="A5469" t="str">
            <v>P5_Abs_1_Nr_1_c_mm</v>
          </cell>
          <cell r="B5469">
            <v>0</v>
          </cell>
        </row>
        <row r="5470">
          <cell r="A5470" t="str">
            <v>P5_Abs_1_Nr_1_c_mm_PA</v>
          </cell>
          <cell r="B5470">
            <v>0</v>
          </cell>
        </row>
        <row r="5471">
          <cell r="A5471" t="str">
            <v>TEV_AUSL_QS_QUOTE</v>
          </cell>
          <cell r="B5471">
            <v>0.41589911418106951</v>
          </cell>
        </row>
        <row r="5472">
          <cell r="A5472" t="str">
            <v>GEMEINKOSTEN_TEV_AUSL_AQS</v>
          </cell>
          <cell r="B5472">
            <v>0</v>
          </cell>
        </row>
        <row r="5473">
          <cell r="A5473" t="str">
            <v>GEMEINKOSTEN_TEV_AUSL_AQS_03_13</v>
          </cell>
          <cell r="B5473">
            <v>0</v>
          </cell>
        </row>
        <row r="5474">
          <cell r="A5474" t="str">
            <v>SUM_ERT_TIS_AV</v>
          </cell>
          <cell r="B5474">
            <v>-731.01</v>
          </cell>
        </row>
        <row r="5475">
          <cell r="A5475" t="str">
            <v>SUM_ERT_NICHT_TIS_AV</v>
          </cell>
          <cell r="B5475">
            <v>0</v>
          </cell>
        </row>
        <row r="5476">
          <cell r="A5476" t="str">
            <v>SUM_ERT_NICHT_TIS</v>
          </cell>
          <cell r="B5476">
            <v>0</v>
          </cell>
        </row>
        <row r="5477">
          <cell r="A5477" t="str">
            <v>GEMEINKOSTEN_TEV_AUSL</v>
          </cell>
          <cell r="B5477">
            <v>0</v>
          </cell>
        </row>
        <row r="5478">
          <cell r="A5478" t="str">
            <v>GEMEINKOSTEN_REITS_AUSL</v>
          </cell>
          <cell r="B5478">
            <v>0</v>
          </cell>
        </row>
        <row r="5479">
          <cell r="A5479" t="str">
            <v>GEMEINKOSTEN_REITS_AUSL_AQS</v>
          </cell>
          <cell r="B5479">
            <v>0</v>
          </cell>
        </row>
        <row r="5480">
          <cell r="A5480" t="str">
            <v>ERTRAGSRECHNUNG</v>
          </cell>
          <cell r="B5480" t="str">
            <v>BERECHNUNGEN ZUR ERTRAGSRECHNUNG</v>
          </cell>
        </row>
        <row r="5481">
          <cell r="A5481" t="str">
            <v>GJ_VON</v>
          </cell>
          <cell r="B5481" t="str">
            <v>01.01.2017</v>
          </cell>
        </row>
        <row r="5482">
          <cell r="A5482" t="str">
            <v>GJ_BIS</v>
          </cell>
          <cell r="B5482" t="str">
            <v>31.12.2017</v>
          </cell>
        </row>
        <row r="5483">
          <cell r="A5483" t="str">
            <v>GJ_VON_BIS</v>
          </cell>
          <cell r="B5483" t="str">
            <v>vom 01.01.2017 bis 31.12.2017</v>
          </cell>
        </row>
        <row r="5484">
          <cell r="A5484" t="str">
            <v>EX_DATUM</v>
          </cell>
          <cell r="B5484" t="str">
            <v>02.01.2018</v>
          </cell>
        </row>
        <row r="5485">
          <cell r="A5485" t="str">
            <v>DIV_A_INL_SUM</v>
          </cell>
          <cell r="B5485">
            <v>91372.29</v>
          </cell>
        </row>
        <row r="5486">
          <cell r="A5486" t="str">
            <v>DIV_A_INL_SUM_PA</v>
          </cell>
          <cell r="B5486">
            <v>0.61930560000000001</v>
          </cell>
        </row>
        <row r="5487">
          <cell r="A5487" t="str">
            <v>ZE_WP_INL_SUM</v>
          </cell>
          <cell r="B5487">
            <v>0</v>
          </cell>
        </row>
        <row r="5488">
          <cell r="A5488" t="str">
            <v>ZE_WP_INL_SUM_PA</v>
          </cell>
          <cell r="B5488">
            <v>0</v>
          </cell>
        </row>
        <row r="5489">
          <cell r="A5489" t="str">
            <v>ZE_BK_INL_SUM</v>
          </cell>
          <cell r="B5489">
            <v>-731.01</v>
          </cell>
        </row>
        <row r="5490">
          <cell r="A5490" t="str">
            <v>ZE_BK_INL_SUM_PA</v>
          </cell>
          <cell r="B5490">
            <v>-4.9547000000000002E-3</v>
          </cell>
        </row>
        <row r="5491">
          <cell r="A5491" t="str">
            <v>DIV_A_AUSL_SUM</v>
          </cell>
          <cell r="B5491">
            <v>480603.78</v>
          </cell>
        </row>
        <row r="5492">
          <cell r="A5492" t="str">
            <v>DIV_A_AUSL_SUM_PA</v>
          </cell>
          <cell r="B5492">
            <v>3.2574491999999999</v>
          </cell>
        </row>
        <row r="5493">
          <cell r="A5493" t="str">
            <v>NEG_QUESTERT</v>
          </cell>
          <cell r="B5493">
            <v>0</v>
          </cell>
        </row>
        <row r="5494">
          <cell r="A5494" t="str">
            <v>NEG_QUESTERT_EA</v>
          </cell>
          <cell r="B5494">
            <v>0</v>
          </cell>
        </row>
        <row r="5495">
          <cell r="A5495" t="str">
            <v>QS_AUSL_SUM</v>
          </cell>
          <cell r="B5495">
            <v>-52552.28</v>
          </cell>
        </row>
        <row r="5496">
          <cell r="A5496" t="str">
            <v>QS_AUSL_SUM_PA</v>
          </cell>
          <cell r="B5496">
            <v>-0.35619030000000002</v>
          </cell>
        </row>
        <row r="5497">
          <cell r="A5497" t="str">
            <v>ZE_WP_AUSL_SUM</v>
          </cell>
          <cell r="B5497">
            <v>0</v>
          </cell>
        </row>
        <row r="5498">
          <cell r="A5498" t="str">
            <v>ZE_WP_AUSL_SUM_PA</v>
          </cell>
          <cell r="B5498">
            <v>0</v>
          </cell>
        </row>
        <row r="5499">
          <cell r="A5499" t="str">
            <v>ZE_BK_AUSL_SUM</v>
          </cell>
          <cell r="B5499">
            <v>0</v>
          </cell>
        </row>
        <row r="5500">
          <cell r="A5500" t="str">
            <v>ZE_BK_AUSL_SUM_PA</v>
          </cell>
          <cell r="B5500">
            <v>0</v>
          </cell>
        </row>
        <row r="5501">
          <cell r="A5501" t="str">
            <v>ERT_INV_SUM</v>
          </cell>
          <cell r="B5501">
            <v>0</v>
          </cell>
        </row>
        <row r="5502">
          <cell r="A5502" t="str">
            <v>KEST_DIV_A_AUSL_NACH_AQS_GES</v>
          </cell>
          <cell r="B5502">
            <v>73797.66</v>
          </cell>
        </row>
        <row r="5503">
          <cell r="A5503" t="str">
            <v>KEST_DIV_A_AUSL_NACH_AQS_PA_V_03_13</v>
          </cell>
          <cell r="B5503">
            <v>0</v>
          </cell>
        </row>
        <row r="5504">
          <cell r="A5504" t="str">
            <v>KEST_DIV_A_AUSL_NACH_AQS_PA_03_13</v>
          </cell>
          <cell r="B5504">
            <v>0.50018779999999996</v>
          </cell>
        </row>
        <row r="5505">
          <cell r="A5505" t="str">
            <v>KEST_DIV_A_AUSL_NACH_AQS_PA_V_GES</v>
          </cell>
          <cell r="B5505">
            <v>0.50018779999999996</v>
          </cell>
        </row>
        <row r="5506">
          <cell r="A5506" t="str">
            <v>KEST_DIV_A_AUSL_SOLI_GES</v>
          </cell>
          <cell r="B5506">
            <v>4058.87</v>
          </cell>
        </row>
        <row r="5507">
          <cell r="A5507" t="str">
            <v>KEST_DIV_AUSL_SOLI_PA_V_03_13</v>
          </cell>
          <cell r="B5507">
            <v>0</v>
          </cell>
        </row>
        <row r="5508">
          <cell r="A5508" t="str">
            <v>KEST_DIV_AUSL_SOLI_PA_03_13</v>
          </cell>
          <cell r="B5508">
            <v>2.7510300000000001E-2</v>
          </cell>
        </row>
        <row r="5509">
          <cell r="A5509" t="str">
            <v>KEST_DIV_AUSL_SOLI_PA_GES</v>
          </cell>
          <cell r="B5509">
            <v>2.7510300000000001E-2</v>
          </cell>
        </row>
        <row r="5510">
          <cell r="A5510" t="str">
            <v>AUF_TAX_DABO_SUM</v>
          </cell>
          <cell r="B5510">
            <v>0</v>
          </cell>
        </row>
        <row r="5511">
          <cell r="A5511" t="str">
            <v>AUF_TAX_DABO_SUM_PA</v>
          </cell>
          <cell r="B5511">
            <v>0</v>
          </cell>
        </row>
        <row r="5512">
          <cell r="A5512" t="str">
            <v>GEMEINKOSTEN_TEV_INL_R_PBS_V_03_13</v>
          </cell>
          <cell r="B5512">
            <v>0</v>
          </cell>
        </row>
        <row r="5513">
          <cell r="A5513" t="str">
            <v>GEMEINKOSTEN_TEV_INL_R_PBS_03_13</v>
          </cell>
          <cell r="B5513">
            <v>0</v>
          </cell>
        </row>
        <row r="5514">
          <cell r="A5514" t="str">
            <v>GEMEINKOSTEN_TEV_AUSL_R_PBS_V_03_13</v>
          </cell>
          <cell r="B5514">
            <v>0</v>
          </cell>
        </row>
        <row r="5515">
          <cell r="A5515" t="str">
            <v>GEMEINKOSTEN_TEV_AUSL_R_PBS_03_13</v>
          </cell>
          <cell r="B5515">
            <v>0</v>
          </cell>
        </row>
        <row r="5516">
          <cell r="A5516" t="str">
            <v>ERT_INV_SUM_PA</v>
          </cell>
          <cell r="B5516">
            <v>0</v>
          </cell>
        </row>
        <row r="5517">
          <cell r="A5517" t="str">
            <v>WPL_ERT_SUM</v>
          </cell>
          <cell r="B5517">
            <v>0</v>
          </cell>
        </row>
        <row r="5518">
          <cell r="A5518" t="str">
            <v>WPL_ERT_SUM_PA</v>
          </cell>
          <cell r="B5518">
            <v>0</v>
          </cell>
        </row>
        <row r="5519">
          <cell r="A5519" t="str">
            <v>ERT_SOE_SUM</v>
          </cell>
          <cell r="B5519">
            <v>0</v>
          </cell>
        </row>
        <row r="5520">
          <cell r="A5520" t="str">
            <v>ERT_SOE_BESTPROV_SUM</v>
          </cell>
          <cell r="B5520">
            <v>0</v>
          </cell>
        </row>
        <row r="5521">
          <cell r="A5521" t="str">
            <v>ERT_SOE_SUM_PA</v>
          </cell>
          <cell r="B5521">
            <v>0</v>
          </cell>
        </row>
        <row r="5522">
          <cell r="A5522" t="str">
            <v>ERT_SOE_BESTPROV_SUM_PA</v>
          </cell>
          <cell r="B5522">
            <v>0</v>
          </cell>
        </row>
        <row r="5523">
          <cell r="A5523" t="str">
            <v>AB_VOR_ZE_VV_PVG_PA</v>
          </cell>
          <cell r="B5523">
            <v>-0.1206208</v>
          </cell>
        </row>
        <row r="5524">
          <cell r="A5524" t="str">
            <v>VV_DIV_AKT_INL_STEUER_NEU_VOR_03_13</v>
          </cell>
          <cell r="B5524">
            <v>-1755.13</v>
          </cell>
        </row>
        <row r="5525">
          <cell r="A5525" t="str">
            <v>VV_DIV_AKT_INL_STEUER_NEU_03_13</v>
          </cell>
          <cell r="B5525">
            <v>0</v>
          </cell>
        </row>
        <row r="5526">
          <cell r="A5526" t="str">
            <v>ANR_QS_DIV_A_VV_V_03_13</v>
          </cell>
          <cell r="B5526">
            <v>0</v>
          </cell>
        </row>
        <row r="5527">
          <cell r="A5527" t="str">
            <v>VV_DIV_AKT_AUSL_STEUER_NEU_VOR_03_13</v>
          </cell>
          <cell r="B5527">
            <v>-604.1</v>
          </cell>
        </row>
        <row r="5528">
          <cell r="A5528" t="str">
            <v>ANR_QS_DIV_A_VV_03_13</v>
          </cell>
          <cell r="B5528">
            <v>0</v>
          </cell>
        </row>
        <row r="5529">
          <cell r="A5529" t="str">
            <v>VV_DIV_AKT_AUSL_STEUER_NEU_03_13</v>
          </cell>
          <cell r="B5529">
            <v>0</v>
          </cell>
        </row>
        <row r="5530">
          <cell r="A5530" t="str">
            <v>BMG_ZAST_GZ</v>
          </cell>
          <cell r="B5530">
            <v>0</v>
          </cell>
        </row>
        <row r="5531">
          <cell r="A5531" t="str">
            <v>ANR_QS_ZE_VV</v>
          </cell>
          <cell r="B5531">
            <v>0</v>
          </cell>
        </row>
        <row r="5532">
          <cell r="A5532" t="str">
            <v>VV_ZE_NEU</v>
          </cell>
          <cell r="B5532">
            <v>-67976.02</v>
          </cell>
        </row>
        <row r="5533">
          <cell r="A5533" t="str">
            <v>ERH_VV_ANR_QUEST_TIS</v>
          </cell>
          <cell r="B5533">
            <v>0</v>
          </cell>
        </row>
        <row r="5534">
          <cell r="A5534" t="str">
            <v>VV_ZE_TIS_NEU</v>
          </cell>
          <cell r="B5534">
            <v>-103235.28</v>
          </cell>
        </row>
        <row r="5535">
          <cell r="A5535" t="str">
            <v>VV_ZE_GFB_NEU_2</v>
          </cell>
          <cell r="B5535">
            <v>35259.26</v>
          </cell>
        </row>
        <row r="5536">
          <cell r="A5536" t="str">
            <v>VV_REIT_INL_STEUER_NEU</v>
          </cell>
          <cell r="B5536">
            <v>0</v>
          </cell>
        </row>
        <row r="5537">
          <cell r="A5537" t="str">
            <v>ANR_QS_REITS_VV</v>
          </cell>
          <cell r="B5537">
            <v>0</v>
          </cell>
        </row>
        <row r="5538">
          <cell r="A5538" t="str">
            <v>VV_REIT_AUSL_STEUER_NEU</v>
          </cell>
          <cell r="B5538">
            <v>-3553.36</v>
          </cell>
        </row>
        <row r="5539">
          <cell r="A5539" t="str">
            <v>VV_INL_GRUNDSTERTR_STEUER_NEU</v>
          </cell>
          <cell r="B5539">
            <v>0</v>
          </cell>
        </row>
        <row r="5540">
          <cell r="A5540" t="str">
            <v>INV_IMMO_GES</v>
          </cell>
          <cell r="B5540">
            <v>0</v>
          </cell>
        </row>
        <row r="5541">
          <cell r="A5541" t="str">
            <v>INV_IMMO_MPROG_QUOTE</v>
          </cell>
          <cell r="B5541">
            <v>0</v>
          </cell>
        </row>
        <row r="5542">
          <cell r="A5542" t="str">
            <v>GK_INV_IMMO_MPROG</v>
          </cell>
          <cell r="B5542">
            <v>0</v>
          </cell>
        </row>
        <row r="5543">
          <cell r="A5543" t="str">
            <v>GK_INV_IMMO_OPROG</v>
          </cell>
          <cell r="B5543">
            <v>0</v>
          </cell>
        </row>
        <row r="5544">
          <cell r="A5544" t="str">
            <v>VV_IMMO_NEU</v>
          </cell>
          <cell r="B5544">
            <v>0</v>
          </cell>
        </row>
        <row r="5545">
          <cell r="A5545" t="str">
            <v>VV_SUMME_OE_NEU</v>
          </cell>
          <cell r="B5545">
            <v>-73888.61</v>
          </cell>
        </row>
        <row r="5546">
          <cell r="A5546" t="str">
            <v>VV_SUMME_OE_VORJAHR</v>
          </cell>
          <cell r="B5546">
            <v>-45828.3</v>
          </cell>
        </row>
        <row r="5547">
          <cell r="A5547" t="str">
            <v>VV_VERRECHNET_OE</v>
          </cell>
          <cell r="B5547">
            <v>0</v>
          </cell>
        </row>
        <row r="5548">
          <cell r="A5548" t="str">
            <v>GEMEINKOSTEN_TEV_AUSL_PBS_03_13</v>
          </cell>
          <cell r="B5548">
            <v>0</v>
          </cell>
        </row>
        <row r="5549">
          <cell r="A5549" t="str">
            <v>BMG_KEST_DIV_A_AUSL_03_13_PA</v>
          </cell>
          <cell r="B5549">
            <v>2.7295942000000002</v>
          </cell>
        </row>
        <row r="5550">
          <cell r="A5550" t="str">
            <v>BMG_FIK_DIV_BER</v>
          </cell>
          <cell r="B5550">
            <v>0</v>
          </cell>
        </row>
        <row r="5551">
          <cell r="A5551" t="str">
            <v>TEV_AUSL_FQS_QUOTE</v>
          </cell>
          <cell r="B5551">
            <v>0</v>
          </cell>
        </row>
        <row r="5552">
          <cell r="A5552" t="str">
            <v>GEMEINKOSTEN_TEV_AUSL_FQS</v>
          </cell>
          <cell r="B5552">
            <v>0</v>
          </cell>
        </row>
        <row r="5553">
          <cell r="A5553" t="str">
            <v>GEMEINKOSTEN_TEV_AUSL_FQS_03_13</v>
          </cell>
          <cell r="B5553">
            <v>0</v>
          </cell>
        </row>
        <row r="5554">
          <cell r="A5554" t="str">
            <v>VV_DIV_AKT_AUSL_STEUER_BMG_FIK_QS</v>
          </cell>
          <cell r="B5554">
            <v>0</v>
          </cell>
        </row>
        <row r="5555">
          <cell r="A5555" t="str">
            <v>BMG_ANR_FIK_QS_DIV_EX_VV</v>
          </cell>
          <cell r="B5555">
            <v>0</v>
          </cell>
        </row>
        <row r="5556">
          <cell r="A5556" t="str">
            <v>QS_FIK_DIV_BER</v>
          </cell>
          <cell r="B5556">
            <v>0</v>
          </cell>
        </row>
        <row r="5557">
          <cell r="A5557" t="str">
            <v>BMG_KEST_DIV_A_AUSL</v>
          </cell>
          <cell r="B5557">
            <v>479999.68</v>
          </cell>
        </row>
        <row r="5558">
          <cell r="A5558" t="str">
            <v>BMG_KEST_DIV_A_AUSL_GZ</v>
          </cell>
          <cell r="B5558">
            <v>479999.68</v>
          </cell>
        </row>
        <row r="5559">
          <cell r="A5559" t="str">
            <v>KEST_DIV_A_AUSL_STEUER</v>
          </cell>
          <cell r="B5559">
            <v>119999.92</v>
          </cell>
        </row>
        <row r="5560">
          <cell r="A5560" t="str">
            <v>VV_DIV_AKT_AUSL_STEUER_BMG_QS</v>
          </cell>
          <cell r="B5560">
            <v>-251.24465487678404</v>
          </cell>
        </row>
        <row r="5561">
          <cell r="A5561" t="str">
            <v>BMG_ANR_ABGEF_QS_DIV_EX_VV</v>
          </cell>
          <cell r="B5561">
            <v>199174.4353451232</v>
          </cell>
        </row>
        <row r="5562">
          <cell r="A5562" t="str">
            <v>MAX_ANR_ABGEF_QS_DIV_EX_VV</v>
          </cell>
          <cell r="B5562">
            <v>49793.61</v>
          </cell>
        </row>
        <row r="5563">
          <cell r="A5563" t="str">
            <v>QS_ANR_DIV_BER</v>
          </cell>
          <cell r="B5563">
            <v>-26883.360000000001</v>
          </cell>
        </row>
        <row r="5564">
          <cell r="A5564" t="str">
            <v>MAX_ANR_FIK_QS_DIV_EX_VV</v>
          </cell>
          <cell r="B5564">
            <v>0</v>
          </cell>
        </row>
        <row r="5565">
          <cell r="A5565" t="str">
            <v>MAX_ANR_QS_DIV_A_AUSL</v>
          </cell>
          <cell r="B5565">
            <v>-26883.360000000001</v>
          </cell>
        </row>
        <row r="5566">
          <cell r="A5566" t="str">
            <v>MAX_ANR_QS_DIV_A_AUSL_PA</v>
          </cell>
          <cell r="B5566">
            <v>0.18221080000000001</v>
          </cell>
        </row>
        <row r="5567">
          <cell r="A5567" t="str">
            <v>KEST_DIV_A_AUSL_NACH_AQS</v>
          </cell>
          <cell r="B5567">
            <v>93116.56</v>
          </cell>
        </row>
        <row r="5568">
          <cell r="A5568" t="str">
            <v>KEST_DIV_A_AUSL_NACH_AQS_PA</v>
          </cell>
          <cell r="B5568" t="str">
            <v>0,6311279</v>
          </cell>
        </row>
        <row r="5569">
          <cell r="A5569" t="str">
            <v>KEST_DIV_A_AUSL_SOLI</v>
          </cell>
          <cell r="B5569">
            <v>5121.41</v>
          </cell>
        </row>
        <row r="5570">
          <cell r="A5570" t="str">
            <v>ANR_QS_DIV_A_VV</v>
          </cell>
          <cell r="B5570">
            <v>0</v>
          </cell>
        </row>
        <row r="5571">
          <cell r="A5571" t="str">
            <v>VV_DIV_AKT_AUSL_STEUER_NEU</v>
          </cell>
          <cell r="B5571">
            <v>0</v>
          </cell>
        </row>
        <row r="5572">
          <cell r="A5572" t="str">
            <v>KAPITALERTRAGSTEUER_INL_REITS</v>
          </cell>
          <cell r="B5572" t="str">
            <v>KAPITALERTRAGSTEUER_INL_REITS</v>
          </cell>
        </row>
        <row r="5573">
          <cell r="A5573" t="str">
            <v>BMG_KEST_DIV_REIT_INL_PA</v>
          </cell>
          <cell r="B5573">
            <v>0</v>
          </cell>
        </row>
        <row r="5574">
          <cell r="A5574" t="str">
            <v>KEST_DIV_REIT_INL_STEUER</v>
          </cell>
          <cell r="B5574">
            <v>0</v>
          </cell>
        </row>
        <row r="5575">
          <cell r="A5575" t="str">
            <v>KEST_DIV_REIT_INL_STEUER_PA</v>
          </cell>
          <cell r="B5575">
            <v>0</v>
          </cell>
        </row>
        <row r="5576">
          <cell r="A5576" t="str">
            <v>KEST_DIV_REIT_INL_SOLI</v>
          </cell>
          <cell r="B5576">
            <v>0</v>
          </cell>
        </row>
        <row r="5577">
          <cell r="A5577" t="str">
            <v>KAPITALERTRAGSTEUER_AUSL_REITS</v>
          </cell>
          <cell r="B5577" t="str">
            <v>KAPITALERTRAGSTEUER_AUSL_REITS</v>
          </cell>
        </row>
        <row r="5578">
          <cell r="A5578" t="str">
            <v>BMG_KEST_DIV_REIT_AUSL_GZ</v>
          </cell>
          <cell r="B5578">
            <v>0</v>
          </cell>
        </row>
        <row r="5579">
          <cell r="A5579" t="str">
            <v>BMG_KEST_DIV_REIT_AUSL_GZ_PA</v>
          </cell>
          <cell r="B5579">
            <v>0</v>
          </cell>
        </row>
        <row r="5580">
          <cell r="A5580" t="str">
            <v>KEST_DIV_REIT_AUSL_STEUER</v>
          </cell>
          <cell r="B5580">
            <v>0</v>
          </cell>
        </row>
        <row r="5581">
          <cell r="A5581" t="str">
            <v>KEST_DIV_REIT_AUSL_STEUER_PA</v>
          </cell>
          <cell r="B5581">
            <v>0</v>
          </cell>
        </row>
        <row r="5582">
          <cell r="A5582" t="str">
            <v>MAX_ANR_QS_REITS</v>
          </cell>
          <cell r="B5582">
            <v>0</v>
          </cell>
        </row>
        <row r="5583">
          <cell r="A5583" t="str">
            <v>BMG_ANR_FIK_QS_DIV_EX_VV_03_13_PA</v>
          </cell>
          <cell r="B5583">
            <v>0</v>
          </cell>
        </row>
        <row r="5584">
          <cell r="A5584" t="str">
            <v>MAX_ANR_FIK_QS_DIV_EX_VV_03_13_PA</v>
          </cell>
          <cell r="B5584">
            <v>0</v>
          </cell>
        </row>
        <row r="5585">
          <cell r="A5585" t="str">
            <v>GEMEINKOSTEN_REST</v>
          </cell>
          <cell r="B5585">
            <v>-200685.1</v>
          </cell>
        </row>
        <row r="5586">
          <cell r="A5586" t="str">
            <v>TIS_GEMEINKOSTEN_QUOTE</v>
          </cell>
          <cell r="B5586">
            <v>0</v>
          </cell>
        </row>
        <row r="5587">
          <cell r="A5587" t="str">
            <v>TIS_GEMEINKOSTEN</v>
          </cell>
          <cell r="B5587">
            <v>0</v>
          </cell>
        </row>
        <row r="5588">
          <cell r="A5588" t="str">
            <v>GEMEINKOSTEN_REITS_INL</v>
          </cell>
          <cell r="B5588">
            <v>0</v>
          </cell>
        </row>
        <row r="5589">
          <cell r="A5589" t="str">
            <v>GEMEINKOSTEN_INL_GRUNDSTERTR</v>
          </cell>
          <cell r="B5589">
            <v>0</v>
          </cell>
        </row>
        <row r="5590">
          <cell r="A5590" t="str">
            <v>NO_TIS_GEMEINKOSTEN</v>
          </cell>
          <cell r="B5590">
            <v>-200685.1</v>
          </cell>
        </row>
        <row r="5591">
          <cell r="A5591" t="str">
            <v>GEMEINKOSTEN_REST_AQS</v>
          </cell>
          <cell r="B5591">
            <v>0</v>
          </cell>
        </row>
        <row r="5592">
          <cell r="A5592" t="str">
            <v>GEMEINKOSTEN_REST_FQS</v>
          </cell>
          <cell r="B5592">
            <v>0</v>
          </cell>
        </row>
        <row r="5593">
          <cell r="A5593" t="str">
            <v>PRÜFUNG_DBA_AV</v>
          </cell>
          <cell r="B5593">
            <v>0</v>
          </cell>
        </row>
        <row r="5594">
          <cell r="A5594" t="str">
            <v>ABZUGSPAUSCHALE_TEV_AUSL</v>
          </cell>
          <cell r="B5594">
            <v>0</v>
          </cell>
        </row>
        <row r="5595">
          <cell r="A5595" t="str">
            <v>PRÜFUNG_TEV_AV</v>
          </cell>
          <cell r="B5595">
            <v>0</v>
          </cell>
        </row>
        <row r="5596">
          <cell r="A5596" t="str">
            <v>REST_QUOTE_REITS_INL</v>
          </cell>
          <cell r="B5596">
            <v>0</v>
          </cell>
        </row>
        <row r="5597">
          <cell r="A5597" t="str">
            <v>ABZUGSPAUSCHALE_REIT_DIV_INL</v>
          </cell>
          <cell r="B5597">
            <v>0</v>
          </cell>
        </row>
        <row r="5598">
          <cell r="A5598" t="str">
            <v>REST_QUOTE_REITS_AUSL</v>
          </cell>
          <cell r="B5598">
            <v>0</v>
          </cell>
        </row>
        <row r="5599">
          <cell r="A5599" t="str">
            <v>ABZUGSPAUSCHALE_REIT_DIV_AUSL</v>
          </cell>
          <cell r="B5599">
            <v>0</v>
          </cell>
        </row>
        <row r="5600">
          <cell r="A5600" t="str">
            <v>REST_QUOTE_INL_GRUNDSTERTR</v>
          </cell>
          <cell r="B5600">
            <v>0</v>
          </cell>
        </row>
        <row r="5601">
          <cell r="A5601" t="str">
            <v>ABZUGSPAUSCHALE_INL_GRUNDSTERTR</v>
          </cell>
          <cell r="B5601">
            <v>0</v>
          </cell>
        </row>
        <row r="5602">
          <cell r="A5602" t="str">
            <v>REST_QUOTE</v>
          </cell>
          <cell r="B5602">
            <v>100</v>
          </cell>
        </row>
        <row r="5603">
          <cell r="A5603" t="str">
            <v>ABZUGSPAUSCHALE_ZE_TIS</v>
          </cell>
          <cell r="B5603">
            <v>0</v>
          </cell>
        </row>
        <row r="5604">
          <cell r="A5604" t="str">
            <v>ABZUGSPAUSCHALE_NO_TIS</v>
          </cell>
          <cell r="B5604">
            <v>0</v>
          </cell>
        </row>
        <row r="5605">
          <cell r="A5605" t="str">
            <v>PRÜFUNG_REST_AV</v>
          </cell>
          <cell r="B5605">
            <v>200685.1</v>
          </cell>
        </row>
        <row r="5606">
          <cell r="A5606" t="str">
            <v>ZINSABSCHLAGSTEUER</v>
          </cell>
          <cell r="B5606" t="str">
            <v>BERECHNUNGEN ZUR ZINSABSCHLAGSTEUER</v>
          </cell>
        </row>
        <row r="5607">
          <cell r="A5607" t="str">
            <v>ZAST_STEUER</v>
          </cell>
          <cell r="B5607">
            <v>0</v>
          </cell>
        </row>
        <row r="5608">
          <cell r="A5608" t="str">
            <v>ZAST_STEUER_PA</v>
          </cell>
          <cell r="B5608">
            <v>0</v>
          </cell>
        </row>
        <row r="5609">
          <cell r="A5609" t="str">
            <v>VV_ZE_BMG_QS</v>
          </cell>
          <cell r="B5609">
            <v>0</v>
          </cell>
        </row>
        <row r="5610">
          <cell r="A5610" t="str">
            <v>AIFM_GEMIENKOSTEN_TEV_AUSL_AQS_V_03_13</v>
          </cell>
          <cell r="B5610">
            <v>0</v>
          </cell>
        </row>
        <row r="5611">
          <cell r="A5611" t="str">
            <v>P5_ABS_1_NR_1_c_ii_GES</v>
          </cell>
          <cell r="B5611">
            <v>167035.59</v>
          </cell>
        </row>
        <row r="5612">
          <cell r="A5612" t="str">
            <v>P5_ABS_1_NR_1_c_ii_GES_PA</v>
          </cell>
          <cell r="B5612">
            <v>1.1321383</v>
          </cell>
        </row>
        <row r="5613">
          <cell r="A5613" t="str">
            <v>P5_ABS_1_NR_1_c_jj_GES</v>
          </cell>
          <cell r="B5613">
            <v>167035.59</v>
          </cell>
        </row>
        <row r="5614">
          <cell r="A5614" t="str">
            <v>P5_ABS_1_NR_1_c_jj_GES_PA</v>
          </cell>
          <cell r="B5614">
            <v>1.1321383</v>
          </cell>
        </row>
        <row r="5615">
          <cell r="A5615" t="str">
            <v>P5_ABS_1_NR_1_c_kk_GES</v>
          </cell>
          <cell r="B5615">
            <v>0</v>
          </cell>
        </row>
        <row r="5616">
          <cell r="A5616" t="str">
            <v>P5_ABS_1_NR_1_c_kk_GES_PA</v>
          </cell>
          <cell r="B5616">
            <v>0</v>
          </cell>
        </row>
        <row r="5617">
          <cell r="A5617" t="str">
            <v>P5_ABS_1_NR_1_c_ll_GES</v>
          </cell>
          <cell r="B5617">
            <v>0</v>
          </cell>
        </row>
        <row r="5618">
          <cell r="A5618" t="str">
            <v>P5_ABS_1_NR_1_c_ll_GES_PA</v>
          </cell>
          <cell r="B5618">
            <v>0</v>
          </cell>
        </row>
        <row r="5619">
          <cell r="A5619" t="str">
            <v>P5_ABS_NR_1_c_nn_GES</v>
          </cell>
          <cell r="B5619">
            <v>0</v>
          </cell>
        </row>
        <row r="5620">
          <cell r="A5620" t="str">
            <v>P5_ABS_NR_1_c_nn_GES_PA</v>
          </cell>
          <cell r="B5620">
            <v>0</v>
          </cell>
        </row>
        <row r="5621">
          <cell r="A5621" t="str">
            <v>WM_ED_138</v>
          </cell>
          <cell r="B5621" t="str">
            <v>Manuelle Eingabe!</v>
          </cell>
        </row>
        <row r="5622">
          <cell r="A5622" t="str">
            <v>WM_ED_217</v>
          </cell>
          <cell r="B5622">
            <v>0</v>
          </cell>
        </row>
        <row r="5623">
          <cell r="A5623" t="str">
            <v>FLAG_DERIVATE_IM_GJ</v>
          </cell>
          <cell r="B5623">
            <v>1</v>
          </cell>
        </row>
        <row r="5624">
          <cell r="A5624" t="str">
            <v>AUF_ZE_SUM</v>
          </cell>
          <cell r="B5624">
            <v>-3.22</v>
          </cell>
        </row>
        <row r="5625">
          <cell r="A5625" t="str">
            <v>FLAG_KREDITE_IM_GJ</v>
          </cell>
          <cell r="B5625">
            <v>1</v>
          </cell>
        </row>
        <row r="5626">
          <cell r="A5626" t="str">
            <v>VORV_FX</v>
          </cell>
          <cell r="B5626">
            <v>0</v>
          </cell>
        </row>
        <row r="5627">
          <cell r="A5627" t="str">
            <v>VORV_DTG_AS</v>
          </cell>
          <cell r="B5627">
            <v>0</v>
          </cell>
        </row>
        <row r="5628">
          <cell r="A5628" t="str">
            <v>VV_ZE_GFB_NEU</v>
          </cell>
          <cell r="B5628">
            <v>0</v>
          </cell>
        </row>
        <row r="5629">
          <cell r="A5629" t="str">
            <v>KAPITALERTRAGSTEUER_INL_DIV_AKT</v>
          </cell>
          <cell r="B5629" t="str">
            <v>KAPITALERTAGSTEUER_INL_DIV_AKT</v>
          </cell>
        </row>
        <row r="5630">
          <cell r="A5630" t="str">
            <v>BMG_KEST_DIV_A_INL</v>
          </cell>
          <cell r="B5630">
            <v>89617.16</v>
          </cell>
        </row>
        <row r="5631">
          <cell r="A5631" t="str">
            <v>BMG_KEST_DIV_A_INL_GZ</v>
          </cell>
          <cell r="B5631">
            <v>89617.16</v>
          </cell>
        </row>
        <row r="5632">
          <cell r="A5632" t="str">
            <v>BMG_KEST_DIV_A_INL_PA</v>
          </cell>
          <cell r="B5632">
            <v>0.60740959999999999</v>
          </cell>
        </row>
        <row r="5633">
          <cell r="A5633" t="str">
            <v>KEST_DIV_INL_STEUER</v>
          </cell>
          <cell r="B5633">
            <v>22404.29</v>
          </cell>
        </row>
        <row r="5634">
          <cell r="A5634" t="str">
            <v>KEST_DIV_INL_STEUER_PA</v>
          </cell>
          <cell r="B5634">
            <v>0.1518524</v>
          </cell>
        </row>
        <row r="5635">
          <cell r="A5635" t="str">
            <v>KEST_DIV_INL_SOLI</v>
          </cell>
          <cell r="B5635">
            <v>1232.24</v>
          </cell>
        </row>
        <row r="5636">
          <cell r="A5636" t="str">
            <v>KEST_DIV_INL_SOLI_PA</v>
          </cell>
          <cell r="B5636">
            <v>8.3519000000000006E-3</v>
          </cell>
        </row>
        <row r="5637">
          <cell r="A5637" t="str">
            <v>VV_DIV_AKT_INL_STEUER_NEU</v>
          </cell>
          <cell r="B5637">
            <v>0</v>
          </cell>
        </row>
        <row r="5638">
          <cell r="A5638" t="str">
            <v>KAPITALERTAGSTEUER_AUSL_DIV_AKT</v>
          </cell>
          <cell r="B5638" t="str">
            <v>KAPITALERTAGSTEUER_AUSL_DIV_AKT</v>
          </cell>
        </row>
        <row r="5639">
          <cell r="A5639" t="str">
            <v>BMG_KEST_DIV_A_AUSL_GZ_PA</v>
          </cell>
          <cell r="B5639">
            <v>3.2533547</v>
          </cell>
        </row>
        <row r="5640">
          <cell r="A5640" t="str">
            <v>KEST_DIV_A_AUSL_STEUER_PA</v>
          </cell>
          <cell r="B5640">
            <v>0.81333869999999997</v>
          </cell>
        </row>
        <row r="5641">
          <cell r="A5641" t="str">
            <v>WA_SUMME_PA</v>
          </cell>
          <cell r="B5641">
            <v>0</v>
          </cell>
        </row>
        <row r="5642">
          <cell r="A5642" t="str">
            <v>WA_OE_TEV_INL</v>
          </cell>
          <cell r="B5642">
            <v>0</v>
          </cell>
        </row>
        <row r="5643">
          <cell r="A5643" t="str">
            <v>KEST_DIV_INL_STEUER_GES</v>
          </cell>
          <cell r="B5643">
            <v>17286.599999999999</v>
          </cell>
        </row>
        <row r="5644">
          <cell r="A5644" t="str">
            <v>KEST_DIV_INL_SOLI_V_GES</v>
          </cell>
          <cell r="B5644">
            <v>950.76</v>
          </cell>
        </row>
        <row r="5645">
          <cell r="A5645" t="str">
            <v>VE_AUS_STEUERN_OE_TEV_INL</v>
          </cell>
          <cell r="B5645">
            <v>0</v>
          </cell>
        </row>
        <row r="5646">
          <cell r="A5646" t="str">
            <v>AB_VOR_OE_TEV_INL</v>
          </cell>
          <cell r="B5646">
            <v>91372.29</v>
          </cell>
        </row>
        <row r="5647">
          <cell r="A5647" t="str">
            <v>AB_VOR_OE_IMMO_PA</v>
          </cell>
          <cell r="B5647">
            <v>0</v>
          </cell>
        </row>
        <row r="5648">
          <cell r="A5648" t="str">
            <v>AB_VOR_DIV_TEV_PA</v>
          </cell>
          <cell r="B5648">
            <v>2.8420660999999998</v>
          </cell>
        </row>
        <row r="5649">
          <cell r="A5649" t="str">
            <v>AB_VOR_OE_TIS_STEUER</v>
          </cell>
          <cell r="B5649">
            <v>0</v>
          </cell>
        </row>
        <row r="5650">
          <cell r="A5650" t="str">
            <v>AB_AUSSCH_DBA_VORT</v>
          </cell>
          <cell r="B5650">
            <v>0</v>
          </cell>
        </row>
        <row r="5651">
          <cell r="A5651" t="str">
            <v>MAX_ANR_QS_REITS_PA</v>
          </cell>
          <cell r="B5651">
            <v>0</v>
          </cell>
        </row>
        <row r="5652">
          <cell r="A5652" t="str">
            <v>KEST_DIV_REIT_AUSL_NACH_AQS</v>
          </cell>
          <cell r="B5652">
            <v>0</v>
          </cell>
        </row>
        <row r="5653">
          <cell r="A5653" t="str">
            <v>KEST_DIV_REIT_AUSL_NACH_AQS_PA</v>
          </cell>
          <cell r="B5653">
            <v>0</v>
          </cell>
        </row>
        <row r="5654">
          <cell r="A5654" t="str">
            <v>KEST_DIV_REIT_AUSL_SOLI</v>
          </cell>
          <cell r="B5654">
            <v>0</v>
          </cell>
        </row>
        <row r="5655">
          <cell r="A5655" t="str">
            <v>BMG_KEST_DIV_A_AUSL_GZ_GES</v>
          </cell>
          <cell r="B5655">
            <v>402724.09</v>
          </cell>
        </row>
        <row r="5656">
          <cell r="A5656" t="str">
            <v>INV_IMMO_BMG</v>
          </cell>
          <cell r="B5656">
            <v>0</v>
          </cell>
        </row>
        <row r="5657">
          <cell r="A5657" t="str">
            <v>AO_NICHT_AKT_BS_AUS_SUB</v>
          </cell>
          <cell r="B5657">
            <v>0</v>
          </cell>
        </row>
        <row r="5658">
          <cell r="A5658" t="str">
            <v>AO_AKT_BS_AUS_SUB</v>
          </cell>
          <cell r="B5658">
            <v>0</v>
          </cell>
        </row>
        <row r="5659">
          <cell r="A5659" t="str">
            <v>AO_AKT_AS_AUS_SUB</v>
          </cell>
          <cell r="B5659">
            <v>0</v>
          </cell>
        </row>
        <row r="5660">
          <cell r="A5660" t="str">
            <v>AO_NICHT_AKT_AS_AUS_SUB</v>
          </cell>
          <cell r="B5660">
            <v>0</v>
          </cell>
        </row>
        <row r="5661">
          <cell r="A5661" t="str">
            <v>P5_Abs_1_Nr_1_b</v>
          </cell>
          <cell r="B5661">
            <v>0</v>
          </cell>
        </row>
        <row r="5662">
          <cell r="A5662" t="str">
            <v>AGE_BESTGR</v>
          </cell>
          <cell r="B5662">
            <v>471870.47</v>
          </cell>
        </row>
        <row r="5663">
          <cell r="A5663" t="str">
            <v>AGE_BESTGR_PA</v>
          </cell>
          <cell r="B5663">
            <v>3.1982564</v>
          </cell>
        </row>
        <row r="5664">
          <cell r="A5664" t="str">
            <v>BMG_ANR_ABGEF_QS_ZE_EX_VV</v>
          </cell>
          <cell r="B5664">
            <v>0</v>
          </cell>
        </row>
        <row r="5665">
          <cell r="A5665" t="str">
            <v>MAX_ANR_ABGEF_QS_ZE_EX_VV</v>
          </cell>
          <cell r="B5665">
            <v>0</v>
          </cell>
        </row>
        <row r="5666">
          <cell r="A5666" t="str">
            <v>MAX_ANR_FIK_QS_ZE_EX_VV</v>
          </cell>
          <cell r="B5666">
            <v>0</v>
          </cell>
        </row>
        <row r="5667">
          <cell r="A5667" t="str">
            <v>MAX_ANR_QS_ZE</v>
          </cell>
          <cell r="B5667">
            <v>0</v>
          </cell>
        </row>
        <row r="5668">
          <cell r="A5668" t="str">
            <v>ZAST_STEUER_NACH_AQS</v>
          </cell>
          <cell r="B5668">
            <v>0</v>
          </cell>
        </row>
        <row r="5669">
          <cell r="A5669" t="str">
            <v>ZAST_STEUER_NACH_AQS_PA</v>
          </cell>
          <cell r="B5669">
            <v>0</v>
          </cell>
        </row>
        <row r="5670">
          <cell r="A5670" t="str">
            <v>KEST_INL_GRUNDSTERTR_STEUER</v>
          </cell>
          <cell r="B5670">
            <v>0</v>
          </cell>
        </row>
        <row r="5671">
          <cell r="A5671" t="str">
            <v>REST_WK_BESTGR</v>
          </cell>
          <cell r="B5671">
            <v>0</v>
          </cell>
        </row>
        <row r="5672">
          <cell r="A5672" t="str">
            <v>REST_WK_BESTGR_PA</v>
          </cell>
          <cell r="B5672">
            <v>0</v>
          </cell>
        </row>
        <row r="5673">
          <cell r="A5673" t="str">
            <v>ZF_AFA_PA</v>
          </cell>
          <cell r="B5673">
            <v>0</v>
          </cell>
        </row>
        <row r="5674">
          <cell r="A5674" t="str">
            <v>TEXTBAUSTEIN_DBA_ERT</v>
          </cell>
          <cell r="B5674" t="str">
            <v>Einkünfte im Sinne des § 4 Abs. 1 InvStG (insbesondere steuerfreie ausländische Mieteinnahmen)</v>
          </cell>
        </row>
        <row r="5675">
          <cell r="A5675" t="str">
            <v>P5_IMMO_MPROG_NACH_KOSTEN</v>
          </cell>
          <cell r="B5675">
            <v>0</v>
          </cell>
        </row>
        <row r="5676">
          <cell r="A5676" t="str">
            <v>AB_AUSSCH_OE_VOR_VERST</v>
          </cell>
          <cell r="B5676">
            <v>0</v>
          </cell>
        </row>
        <row r="5677">
          <cell r="A5677" t="str">
            <v>P5_AUSSCH_AGL_VJ_PA</v>
          </cell>
          <cell r="B5677">
            <v>0</v>
          </cell>
        </row>
        <row r="5678">
          <cell r="A5678" t="str">
            <v>WM_DATEN_BLATT</v>
          </cell>
          <cell r="B5678" t="str">
            <v>WM_DATEN_BLATT</v>
          </cell>
        </row>
        <row r="5679">
          <cell r="A5679" t="str">
            <v>VORV_TG_AS</v>
          </cell>
          <cell r="B5679">
            <v>6329.39</v>
          </cell>
        </row>
        <row r="5680">
          <cell r="A5680" t="str">
            <v>VORV_WP_AS</v>
          </cell>
          <cell r="B5680">
            <v>0</v>
          </cell>
        </row>
        <row r="5681">
          <cell r="A5681" t="str">
            <v>VORV_AKT</v>
          </cell>
          <cell r="B5681">
            <v>0</v>
          </cell>
        </row>
        <row r="5682">
          <cell r="A5682" t="str">
            <v>VORV_AKT_AS</v>
          </cell>
          <cell r="B5682">
            <v>173213.79</v>
          </cell>
        </row>
        <row r="5683">
          <cell r="A5683" t="str">
            <v>VORV_IMMO</v>
          </cell>
          <cell r="B5683">
            <v>0</v>
          </cell>
        </row>
        <row r="5684">
          <cell r="A5684" t="str">
            <v>WA_AO_DEV_SUM</v>
          </cell>
          <cell r="B5684">
            <v>0</v>
          </cell>
        </row>
        <row r="5685">
          <cell r="A5685" t="str">
            <v>WA_AO_DTG_SUM</v>
          </cell>
          <cell r="B5685">
            <v>0</v>
          </cell>
        </row>
        <row r="5686">
          <cell r="A5686" t="str">
            <v>WA_AO_DTG_AS_SUM</v>
          </cell>
          <cell r="B5686">
            <v>0</v>
          </cell>
        </row>
        <row r="5687">
          <cell r="A5687" t="str">
            <v>WA_AO_TG_SUM</v>
          </cell>
          <cell r="B5687">
            <v>0</v>
          </cell>
        </row>
        <row r="5688">
          <cell r="A5688" t="str">
            <v>WA_AO_TG_AS_SUM</v>
          </cell>
          <cell r="B5688">
            <v>0</v>
          </cell>
        </row>
        <row r="5689">
          <cell r="A5689" t="str">
            <v>WA_AO_SUM</v>
          </cell>
          <cell r="B5689">
            <v>0</v>
          </cell>
        </row>
        <row r="5690">
          <cell r="A5690" t="str">
            <v>WA_AO_AS_SUM</v>
          </cell>
          <cell r="B5690">
            <v>0</v>
          </cell>
        </row>
        <row r="5691">
          <cell r="A5691" t="str">
            <v>WA_AO_STSKG_SUM</v>
          </cell>
          <cell r="B5691">
            <v>0</v>
          </cell>
        </row>
        <row r="5692">
          <cell r="A5692" t="str">
            <v>WA_AO_STSKG_AS_SUM</v>
          </cell>
          <cell r="B5692">
            <v>0</v>
          </cell>
        </row>
        <row r="5693">
          <cell r="A5693" t="str">
            <v>WA_AO_IMMO_SUM</v>
          </cell>
          <cell r="B5693">
            <v>0</v>
          </cell>
        </row>
        <row r="5694">
          <cell r="A5694" t="str">
            <v>KAP_ANMELDUNG</v>
          </cell>
        </row>
        <row r="5695">
          <cell r="A5695" t="str">
            <v>BMG_KEST_KAP</v>
          </cell>
          <cell r="B5695">
            <v>69146.38</v>
          </cell>
        </row>
        <row r="5696">
          <cell r="A5696" t="str">
            <v>KEST_SOLI_KAP</v>
          </cell>
          <cell r="B5696">
            <v>950.76</v>
          </cell>
        </row>
        <row r="5697">
          <cell r="A5697" t="str">
            <v>KEST_DIV_INL_SOLI_PA_V_03_13</v>
          </cell>
          <cell r="B5697">
            <v>0</v>
          </cell>
        </row>
        <row r="5698">
          <cell r="A5698" t="str">
            <v>VORV_IMMO_PA</v>
          </cell>
          <cell r="B5698">
            <v>0</v>
          </cell>
        </row>
        <row r="5699">
          <cell r="A5699" t="str">
            <v>VORT_ZUFUEHR_SV_PA</v>
          </cell>
          <cell r="B5699">
            <v>2.7056333000000001</v>
          </cell>
        </row>
        <row r="5700">
          <cell r="A5700" t="str">
            <v>BMG_ANR_ABGEF_QS_REITS_EX_VV_PA</v>
          </cell>
          <cell r="B5700">
            <v>0</v>
          </cell>
        </row>
        <row r="5701">
          <cell r="A5701" t="str">
            <v>BMG_ANR_ABGEF_QS_DIV_EX_VV_PA</v>
          </cell>
          <cell r="B5701">
            <v>1.3499698</v>
          </cell>
        </row>
        <row r="5702">
          <cell r="A5702" t="str">
            <v>BMG_ANR_FIK_QS_DIV_EX_VV_PA</v>
          </cell>
          <cell r="B5702">
            <v>0</v>
          </cell>
        </row>
        <row r="5703">
          <cell r="A5703" t="str">
            <v>BMG_ANR_FIK_QS_ZE_EX_VV_PA</v>
          </cell>
          <cell r="B5703">
            <v>0</v>
          </cell>
        </row>
        <row r="5704">
          <cell r="A5704" t="str">
            <v>BMG_ANR_ABGEF_QS_ZE_EX_VV_PA</v>
          </cell>
          <cell r="B5704">
            <v>0</v>
          </cell>
        </row>
        <row r="5705">
          <cell r="A5705" t="str">
            <v>WM_ED237A_Steuerliquiditaet_PA</v>
          </cell>
          <cell r="B5705">
            <v>0.85</v>
          </cell>
        </row>
        <row r="5706">
          <cell r="A5706" t="str">
            <v>AB_VOR_OE_TIS_PA</v>
          </cell>
          <cell r="B5706">
            <v>-0.190187924333479</v>
          </cell>
        </row>
        <row r="5707">
          <cell r="A5707" t="str">
            <v>AB_VOR_OE_REIT_AUSL_PA</v>
          </cell>
          <cell r="B5707">
            <v>0</v>
          </cell>
        </row>
        <row r="5708">
          <cell r="A5708" t="str">
            <v>AB_VOR_OE_REIT_INL_PA</v>
          </cell>
          <cell r="B5708">
            <v>0</v>
          </cell>
        </row>
        <row r="5709">
          <cell r="A5709" t="str">
            <v>P_VOR_WP_PAK</v>
          </cell>
        </row>
        <row r="5710">
          <cell r="A5710" t="str">
            <v>KEST_DIV_INL_STEUER_PA_03_13</v>
          </cell>
          <cell r="B5710">
            <v>0.11716559999999999</v>
          </cell>
        </row>
        <row r="5711">
          <cell r="A5711" t="str">
            <v>KEST_DIV_INL_SOLI_PA_03_13</v>
          </cell>
          <cell r="B5711">
            <v>6.4441000000000003E-3</v>
          </cell>
        </row>
        <row r="5712">
          <cell r="A5712" t="str">
            <v>BMG_KEST_DIV_A_INL_PA_V_03_13</v>
          </cell>
          <cell r="B5712">
            <v>0</v>
          </cell>
        </row>
        <row r="5713">
          <cell r="A5713" t="str">
            <v>BMG_KEST_DIV_A_INL_PA_GES</v>
          </cell>
          <cell r="B5713">
            <v>0.46866219999999997</v>
          </cell>
        </row>
        <row r="5714">
          <cell r="A5714" t="str">
            <v>KEST_DIV_INL_STEUER_PA_V_03_13</v>
          </cell>
          <cell r="B5714">
            <v>0</v>
          </cell>
        </row>
        <row r="5715">
          <cell r="A5715" t="str">
            <v>KEST_DIV_INL_STEUER_PA_GES</v>
          </cell>
          <cell r="B5715">
            <v>0.11716559999999999</v>
          </cell>
        </row>
        <row r="5716">
          <cell r="A5716" t="str">
            <v>KEST_DIV_INL_SOLI_PA_GES</v>
          </cell>
          <cell r="B5716">
            <v>6.4441000000000003E-3</v>
          </cell>
        </row>
        <row r="5717">
          <cell r="A5717" t="str">
            <v>BMG_KEST_DIV_A_AUSL_GZ_PA_V_03_13</v>
          </cell>
          <cell r="B5717">
            <v>0</v>
          </cell>
        </row>
        <row r="5718">
          <cell r="A5718" t="str">
            <v>KEST_DIV_A_AUSL_STEUER_PA_V_03_13</v>
          </cell>
          <cell r="B5718">
            <v>0</v>
          </cell>
        </row>
        <row r="5719">
          <cell r="A5719" t="str">
            <v>ERTRAEGE_AO_AKTIEN_BS</v>
          </cell>
          <cell r="B5719" t="str">
            <v>AO ERTRÄGE AKTIEN BESTANDSSCHUTZ</v>
          </cell>
        </row>
        <row r="5720">
          <cell r="A5720" t="str">
            <v>AO_AKT_BS_WA</v>
          </cell>
          <cell r="B5720">
            <v>0</v>
          </cell>
        </row>
        <row r="5721">
          <cell r="A5721" t="str">
            <v>AO_AKT_BS_THES</v>
          </cell>
          <cell r="B5721">
            <v>0</v>
          </cell>
        </row>
        <row r="5722">
          <cell r="A5722" t="str">
            <v>AO_AKT_BS_VOR</v>
          </cell>
          <cell r="B5722">
            <v>0</v>
          </cell>
        </row>
        <row r="5723">
          <cell r="A5723" t="str">
            <v>ERTRAEGE_AO_NICHT_AKTIEN_BS</v>
          </cell>
          <cell r="B5723" t="str">
            <v>AO ERTRÄGE NICHT AKTIEN BESTANDSSCHUTZ</v>
          </cell>
        </row>
        <row r="5724">
          <cell r="A5724" t="str">
            <v>AO_NICHT_AKT_BS_WA</v>
          </cell>
          <cell r="B5724">
            <v>0</v>
          </cell>
        </row>
        <row r="5725">
          <cell r="A5725" t="str">
            <v>AO_NICHT_AKT_BS_THES</v>
          </cell>
          <cell r="B5725">
            <v>0</v>
          </cell>
        </row>
        <row r="5726">
          <cell r="A5726" t="str">
            <v>AO_NICHT_AKT_BS_VOR</v>
          </cell>
          <cell r="B5726">
            <v>0</v>
          </cell>
        </row>
        <row r="5727">
          <cell r="A5727" t="str">
            <v>ERTRAEGE_AO_AKTIEN_AS</v>
          </cell>
          <cell r="B5727" t="str">
            <v>AO ERTRÄGE AKTIEN ABGELTUNGSSTEUER</v>
          </cell>
        </row>
        <row r="5728">
          <cell r="A5728" t="str">
            <v>AO_AKT_AS_STEUER</v>
          </cell>
          <cell r="B5728">
            <v>0</v>
          </cell>
        </row>
        <row r="5729">
          <cell r="A5729" t="str">
            <v>AO_AKT_AS_STEUER_PA</v>
          </cell>
          <cell r="B5729">
            <v>0</v>
          </cell>
        </row>
        <row r="5730">
          <cell r="A5730" t="str">
            <v>AO_AKT_AS_WA</v>
          </cell>
          <cell r="B5730">
            <v>0</v>
          </cell>
        </row>
        <row r="5731">
          <cell r="A5731" t="str">
            <v>AO_AKT_AS_THES</v>
          </cell>
          <cell r="B5731">
            <v>0</v>
          </cell>
        </row>
        <row r="5732">
          <cell r="A5732" t="str">
            <v>AO_AKT_AS_VOR</v>
          </cell>
          <cell r="B5732">
            <v>173213.79</v>
          </cell>
        </row>
        <row r="5733">
          <cell r="A5733" t="str">
            <v>ERTRAEGE_AO_NICHT_AKTIEN_AS</v>
          </cell>
          <cell r="B5733" t="str">
            <v>AO ERTRAEGE NICHT AKTIEN ABGELTUNGSSTEUER</v>
          </cell>
        </row>
        <row r="5734">
          <cell r="A5734" t="str">
            <v>KEST_KAP</v>
          </cell>
          <cell r="B5734">
            <v>17286.599999999999</v>
          </cell>
        </row>
        <row r="5735">
          <cell r="A5735" t="str">
            <v>BMG_ZAST_KAP</v>
          </cell>
          <cell r="B5735">
            <v>402724.09</v>
          </cell>
        </row>
        <row r="5736">
          <cell r="A5736" t="str">
            <v>AB_AUSSCH_DBA</v>
          </cell>
          <cell r="B5736">
            <v>0</v>
          </cell>
        </row>
        <row r="5737">
          <cell r="A5737" t="str">
            <v>AB_AUSSCH_DIV_TEV</v>
          </cell>
          <cell r="B5737">
            <v>0</v>
          </cell>
        </row>
        <row r="5738">
          <cell r="A5738" t="str">
            <v>AB_AUSSCH_ZE_VV_PVG</v>
          </cell>
          <cell r="B5738">
            <v>0</v>
          </cell>
        </row>
        <row r="5739">
          <cell r="A5739" t="str">
            <v>AB_AUSSCH_WP</v>
          </cell>
          <cell r="B5739">
            <v>0</v>
          </cell>
        </row>
        <row r="5740">
          <cell r="A5740" t="str">
            <v>AB_AUSSCH_DTG</v>
          </cell>
          <cell r="B5740">
            <v>0</v>
          </cell>
        </row>
        <row r="5741">
          <cell r="A5741" t="str">
            <v>AB_AUSSCH_DTG_ABGST</v>
          </cell>
          <cell r="B5741">
            <v>0</v>
          </cell>
        </row>
        <row r="5742">
          <cell r="A5742" t="str">
            <v>ZAST_KAP</v>
          </cell>
          <cell r="B5742">
            <v>73797.66</v>
          </cell>
        </row>
        <row r="5743">
          <cell r="A5743" t="str">
            <v>ZAST_SOLI</v>
          </cell>
          <cell r="B5743">
            <v>0</v>
          </cell>
        </row>
        <row r="5744">
          <cell r="A5744" t="str">
            <v>ZAST_SOLI_KAP</v>
          </cell>
          <cell r="B5744">
            <v>4058.87</v>
          </cell>
        </row>
        <row r="5745">
          <cell r="A5745" t="str">
            <v>SUM_STEUER_I_KAP</v>
          </cell>
          <cell r="B5745">
            <v>17286.599999999999</v>
          </cell>
        </row>
        <row r="5746">
          <cell r="A5746" t="str">
            <v>SUM_SOLI_I_KAP</v>
          </cell>
          <cell r="B5746">
            <v>950.76</v>
          </cell>
        </row>
        <row r="5747">
          <cell r="A5747" t="str">
            <v>SUM_SOLI_II_KAP</v>
          </cell>
          <cell r="B5747">
            <v>4058.87</v>
          </cell>
        </row>
        <row r="5748">
          <cell r="A5748" t="str">
            <v>SUM_STEUER_II_KAP</v>
          </cell>
          <cell r="B5748">
            <v>73797.66</v>
          </cell>
        </row>
        <row r="5749">
          <cell r="A5749" t="str">
            <v>SUM_KAP</v>
          </cell>
          <cell r="B5749">
            <v>0.89</v>
          </cell>
        </row>
        <row r="5750">
          <cell r="A5750" t="str">
            <v>SUM_KAP_GZ</v>
          </cell>
          <cell r="B5750">
            <v>96093</v>
          </cell>
        </row>
        <row r="5751">
          <cell r="A5751" t="str">
            <v>THES</v>
          </cell>
          <cell r="B5751">
            <v>0</v>
          </cell>
        </row>
        <row r="5752">
          <cell r="A5752" t="str">
            <v>THES_PA</v>
          </cell>
          <cell r="B5752">
            <v>0</v>
          </cell>
        </row>
        <row r="5753">
          <cell r="A5753" t="str">
            <v>BAR_AUSSCH</v>
          </cell>
          <cell r="B5753">
            <v>0</v>
          </cell>
        </row>
        <row r="5754">
          <cell r="A5754" t="str">
            <v>BAR_AUSSCH_PA</v>
          </cell>
          <cell r="B5754">
            <v>0</v>
          </cell>
        </row>
        <row r="5755">
          <cell r="A5755" t="str">
            <v>P5_Abs_1_Nr_1_b_PA</v>
          </cell>
          <cell r="B5755">
            <v>0</v>
          </cell>
        </row>
        <row r="5756">
          <cell r="A5756" t="str">
            <v>FSE_SUM_AGE_AUSSCH</v>
          </cell>
          <cell r="B5756">
            <v>3.1982564</v>
          </cell>
        </row>
        <row r="5757">
          <cell r="A5757" t="str">
            <v>GEMEINKOSTEN_REST_GFB_VE</v>
          </cell>
          <cell r="B5757">
            <v>0</v>
          </cell>
        </row>
        <row r="5758">
          <cell r="A5758" t="str">
            <v>GEMEINKOSTEN_REST_TIS_VE</v>
          </cell>
          <cell r="B5758">
            <v>0</v>
          </cell>
        </row>
        <row r="5759">
          <cell r="A5759" t="str">
            <v>GEMEINKOSTEN_TEV_AUSL_VE</v>
          </cell>
          <cell r="B5759">
            <v>0</v>
          </cell>
        </row>
        <row r="5760">
          <cell r="A5760" t="str">
            <v>DBA_GEMEINKOSTEN_VE</v>
          </cell>
          <cell r="B5760">
            <v>0</v>
          </cell>
        </row>
        <row r="5761">
          <cell r="A5761" t="str">
            <v>GEMEINKOSTEN_REITS_AUSL_VE</v>
          </cell>
          <cell r="B5761">
            <v>0</v>
          </cell>
        </row>
        <row r="5762">
          <cell r="A5762" t="str">
            <v>GEMEINKOSTEN_REITS_INL_VE</v>
          </cell>
          <cell r="B5762">
            <v>0</v>
          </cell>
        </row>
        <row r="5763">
          <cell r="A5763" t="str">
            <v>P_OE_NO_TIS_PAK</v>
          </cell>
        </row>
        <row r="5764">
          <cell r="A5764" t="str">
            <v>P_OE_TIS_PAK</v>
          </cell>
        </row>
        <row r="5765">
          <cell r="A5765" t="str">
            <v>P_OE_TEV_INL_PAK</v>
          </cell>
        </row>
        <row r="5766">
          <cell r="A5766" t="str">
            <v>P_OE_TEV_AUSL_PAK</v>
          </cell>
        </row>
        <row r="5767">
          <cell r="A5767" t="str">
            <v>VORT_OE_IMMO_SUM</v>
          </cell>
          <cell r="B5767">
            <v>0</v>
          </cell>
        </row>
        <row r="5768">
          <cell r="A5768" t="str">
            <v>P_OE_IMMO_SUM_PAK</v>
          </cell>
        </row>
        <row r="5769">
          <cell r="A5769" t="str">
            <v>MAX_ANR_ABGEF_QS_ZE_EX_VV_PA</v>
          </cell>
          <cell r="B5769">
            <v>0</v>
          </cell>
        </row>
        <row r="5770">
          <cell r="A5770" t="str">
            <v>MAX_ANR_FIK_QS_ZE_EX_VV_PA</v>
          </cell>
          <cell r="B5770">
            <v>0</v>
          </cell>
        </row>
        <row r="5771">
          <cell r="A5771" t="str">
            <v>MAX_ANR_QS_ZE_EX_VV</v>
          </cell>
          <cell r="B5771">
            <v>0</v>
          </cell>
        </row>
        <row r="5772">
          <cell r="A5772" t="str">
            <v>MAX_ANR_QS_ZE_EX_VV_PA</v>
          </cell>
          <cell r="B5772">
            <v>0</v>
          </cell>
        </row>
        <row r="5773">
          <cell r="A5773" t="str">
            <v>MAX_ANR_ABGEF_QS_DIV_EX_VV_PA</v>
          </cell>
          <cell r="B5773">
            <v>0.33749249999999997</v>
          </cell>
        </row>
        <row r="5774">
          <cell r="A5774" t="str">
            <v>MAX_ANR_FIK_QS_DIV_EX_VV_PA</v>
          </cell>
          <cell r="B5774">
            <v>0</v>
          </cell>
        </row>
        <row r="5775">
          <cell r="A5775" t="str">
            <v>MAX_ANR_QS_DIV_EX_VV</v>
          </cell>
          <cell r="B5775">
            <v>49793.61</v>
          </cell>
        </row>
        <row r="5776">
          <cell r="A5776" t="str">
            <v>MAX_ANR_QS_DIV_EX_VV_PA</v>
          </cell>
          <cell r="B5776">
            <v>0.33749249999999997</v>
          </cell>
        </row>
        <row r="5777">
          <cell r="A5777" t="str">
            <v>MAX_ANR_ABGEF_QS_REITS_EX_VV_PA</v>
          </cell>
          <cell r="B5777">
            <v>0</v>
          </cell>
        </row>
        <row r="5778">
          <cell r="A5778" t="str">
            <v>P5_Abs_1_Nr_1_f_aa_bA</v>
          </cell>
          <cell r="B5778">
            <v>26883.360000000001</v>
          </cell>
        </row>
        <row r="5779">
          <cell r="A5779" t="str">
            <v>P5_Abs_1_Nr_1_f_aa_bA_PA</v>
          </cell>
          <cell r="B5779">
            <v>0.18221080000000001</v>
          </cell>
        </row>
        <row r="5780">
          <cell r="A5780" t="str">
            <v>P5_Abs_1_Nr_1_f_aa_ZE_bA</v>
          </cell>
          <cell r="B5780">
            <v>0</v>
          </cell>
        </row>
        <row r="5781">
          <cell r="A5781" t="str">
            <v>P5_Abs_1_Nr_1_f_aa_ZE_bA_PA</v>
          </cell>
          <cell r="B5781">
            <v>0</v>
          </cell>
        </row>
        <row r="5782">
          <cell r="A5782" t="str">
            <v>P5_Abs_1_Nr_1_f_aa_Reits_bA</v>
          </cell>
          <cell r="B5782">
            <v>0</v>
          </cell>
        </row>
        <row r="5783">
          <cell r="A5783" t="str">
            <v>P5_Abs_1_Nr_1_f_cc_bA</v>
          </cell>
          <cell r="B5783">
            <v>0</v>
          </cell>
        </row>
        <row r="5784">
          <cell r="A5784" t="str">
            <v>P5_Abs_1_Nr_1_f_aa_Reits_bA_PA</v>
          </cell>
          <cell r="B5784">
            <v>0</v>
          </cell>
        </row>
        <row r="5785">
          <cell r="A5785" t="str">
            <v>P5_Abs_1_Nr_1_f_cc_bA_PA</v>
          </cell>
          <cell r="B5785">
            <v>0</v>
          </cell>
        </row>
        <row r="5786">
          <cell r="A5786" t="str">
            <v>P5_Abs_1_Nr_1_f_cc_ZE_bA</v>
          </cell>
          <cell r="B5786">
            <v>0</v>
          </cell>
        </row>
        <row r="5787">
          <cell r="A5787" t="str">
            <v>P5_Abs_1_Nr_1_f_cc_ZE_bA_PA</v>
          </cell>
          <cell r="B5787">
            <v>0</v>
          </cell>
        </row>
        <row r="5788">
          <cell r="A5788" t="str">
            <v>KEST_DIV_AUSL_SOLI_PA</v>
          </cell>
          <cell r="B5788">
            <v>3.4712E-2</v>
          </cell>
        </row>
        <row r="5789">
          <cell r="A5789" t="str">
            <v>BMG_ZAST_PA</v>
          </cell>
          <cell r="B5789">
            <v>0</v>
          </cell>
        </row>
        <row r="5790">
          <cell r="A5790" t="str">
            <v>ZAST_SOLI_PA</v>
          </cell>
          <cell r="B5790">
            <v>0</v>
          </cell>
        </row>
        <row r="5791">
          <cell r="A5791" t="str">
            <v>ANR_QS_ZE_VV_PA</v>
          </cell>
          <cell r="B5791">
            <v>0</v>
          </cell>
        </row>
        <row r="5792">
          <cell r="A5792" t="str">
            <v>KEST_DIV_REIT_INL_SOLI_PA</v>
          </cell>
          <cell r="B5792">
            <v>0</v>
          </cell>
        </row>
        <row r="5793">
          <cell r="A5793" t="str">
            <v>KEST_DIV_A_AUSL_STEUER_PA_03_13</v>
          </cell>
          <cell r="B5793">
            <v>0.68239850000000002</v>
          </cell>
        </row>
        <row r="5794">
          <cell r="A5794" t="str">
            <v>BMG_KEST_DIV_A_AUSL_GZ_PA_GES</v>
          </cell>
          <cell r="B5794">
            <v>2.7295942000000002</v>
          </cell>
        </row>
        <row r="5795">
          <cell r="A5795" t="str">
            <v>KEST_DIV_A_AUSL_STEUER_GES</v>
          </cell>
          <cell r="B5795">
            <v>100681.02</v>
          </cell>
        </row>
        <row r="5796">
          <cell r="A5796" t="str">
            <v>KEST_DIV_A_AUSL_STEUER_PA_GES</v>
          </cell>
          <cell r="B5796">
            <v>0.68239850000000002</v>
          </cell>
        </row>
        <row r="5797">
          <cell r="A5797" t="str">
            <v>MAX_ANR_QS_DIV_A_AUSL_03_13_GES</v>
          </cell>
          <cell r="B5797">
            <v>-26883.360000000001</v>
          </cell>
        </row>
        <row r="5798">
          <cell r="A5798" t="str">
            <v>KEST_DIV_REIT_AUSL_SOLI_PA</v>
          </cell>
          <cell r="B5798">
            <v>0</v>
          </cell>
        </row>
        <row r="5799">
          <cell r="A5799" t="str">
            <v>AB_VOR_OE_NO_TIS_PA</v>
          </cell>
          <cell r="B5799">
            <v>0</v>
          </cell>
        </row>
        <row r="5800">
          <cell r="A5800" t="str">
            <v>AUF_ADFEE_SUM</v>
          </cell>
          <cell r="B5800">
            <v>0</v>
          </cell>
        </row>
        <row r="5801">
          <cell r="A5801" t="str">
            <v>AO_NICHT_AKT_AS_STEUER</v>
          </cell>
          <cell r="B5801">
            <v>0</v>
          </cell>
        </row>
        <row r="5802">
          <cell r="A5802" t="str">
            <v>AO_NICHT_AKT_AS_STEUER_PA</v>
          </cell>
          <cell r="B5802">
            <v>0</v>
          </cell>
        </row>
        <row r="5803">
          <cell r="A5803" t="str">
            <v>AO_NICHT_AKT_AS_WA</v>
          </cell>
          <cell r="B5803">
            <v>0</v>
          </cell>
        </row>
        <row r="5804">
          <cell r="A5804" t="str">
            <v>ANR_QS_REITS_VV_PA</v>
          </cell>
          <cell r="B5804">
            <v>0</v>
          </cell>
        </row>
        <row r="5805">
          <cell r="A5805" t="str">
            <v>AO_NICHT_AKT_AS_THES</v>
          </cell>
          <cell r="B5805">
            <v>0</v>
          </cell>
        </row>
        <row r="5806">
          <cell r="A5806" t="str">
            <v>AO_NICHT_AKT_AS_VOR</v>
          </cell>
          <cell r="B5806">
            <v>6329.39</v>
          </cell>
        </row>
        <row r="5807">
          <cell r="A5807" t="str">
            <v>ZINSSCHRANKE</v>
          </cell>
          <cell r="B5807" t="str">
            <v>ZINSSCHRANKE</v>
          </cell>
        </row>
        <row r="5808">
          <cell r="A5808" t="str">
            <v>ZS_ERT_GES</v>
          </cell>
          <cell r="B5808">
            <v>-731.01</v>
          </cell>
        </row>
        <row r="5809">
          <cell r="A5809" t="str">
            <v>ZS_ERT_GES_PA</v>
          </cell>
          <cell r="B5809">
            <v>-4.9547000000000002E-3</v>
          </cell>
        </row>
        <row r="5810">
          <cell r="A5810" t="str">
            <v>ZS_GEMEINKOSTEN_QUOTE</v>
          </cell>
          <cell r="B5810">
            <v>0</v>
          </cell>
        </row>
        <row r="5811">
          <cell r="A5811" t="str">
            <v>ZS_GEMEINKOSTEN</v>
          </cell>
          <cell r="B5811">
            <v>0</v>
          </cell>
        </row>
        <row r="5812">
          <cell r="A5812" t="str">
            <v>ZS_BMG</v>
          </cell>
          <cell r="B5812">
            <v>0</v>
          </cell>
        </row>
        <row r="5813">
          <cell r="A5813" t="str">
            <v>VV_ZE_ZS_NEU</v>
          </cell>
          <cell r="B5813">
            <v>-40646.58</v>
          </cell>
        </row>
        <row r="5814">
          <cell r="A5814" t="str">
            <v>ZS_BMG_PA</v>
          </cell>
          <cell r="B5814">
            <v>0</v>
          </cell>
        </row>
        <row r="5815">
          <cell r="A5815" t="str">
            <v>IMMOBILIEN_ERTRÄGE</v>
          </cell>
          <cell r="B5815" t="str">
            <v>IMMOBILIEN_ERTRÄGE</v>
          </cell>
        </row>
        <row r="5816">
          <cell r="A5816" t="str">
            <v>INV_IMMO_GES_PA</v>
          </cell>
          <cell r="B5816">
            <v>0</v>
          </cell>
        </row>
        <row r="5817">
          <cell r="A5817" t="str">
            <v>VORT_AO_PVG_P23_SUM</v>
          </cell>
          <cell r="B5817">
            <v>0</v>
          </cell>
        </row>
        <row r="5818">
          <cell r="A5818" t="str">
            <v>AO_PVG_P23_VOR</v>
          </cell>
          <cell r="B5818">
            <v>0</v>
          </cell>
        </row>
        <row r="5819">
          <cell r="A5819" t="str">
            <v>ST_BMG_FQS_ZI_PA</v>
          </cell>
          <cell r="B5819">
            <v>0</v>
          </cell>
        </row>
        <row r="5820">
          <cell r="A5820" t="str">
            <v>ST_MAX_ANR_FQS_ZI_PA</v>
          </cell>
          <cell r="B5820">
            <v>0</v>
          </cell>
        </row>
        <row r="5821">
          <cell r="A5821" t="str">
            <v>P5_ABS_NR_1_c_oo_GES</v>
          </cell>
          <cell r="B5821">
            <v>0</v>
          </cell>
        </row>
        <row r="5822">
          <cell r="A5822" t="str">
            <v>P5_ABS_NR_1_c_oo_GES_PA</v>
          </cell>
          <cell r="B5822">
            <v>0</v>
          </cell>
        </row>
        <row r="5823">
          <cell r="A5823" t="str">
            <v>WA_OE_TEV_AUSL</v>
          </cell>
          <cell r="B5823">
            <v>0</v>
          </cell>
        </row>
        <row r="5824">
          <cell r="A5824" t="str">
            <v>VE_AUS_STEUERN_OE_TEV_AUSL</v>
          </cell>
          <cell r="B5824">
            <v>0</v>
          </cell>
        </row>
        <row r="5825">
          <cell r="A5825" t="str">
            <v>AB_VOR_OE_TEV_AUSL</v>
          </cell>
          <cell r="B5825">
            <v>428051.5</v>
          </cell>
        </row>
        <row r="5826">
          <cell r="A5826" t="str">
            <v>AB_VOR_OE_TEV_AUSL_PA</v>
          </cell>
          <cell r="B5826">
            <v>2.9012589772825814</v>
          </cell>
        </row>
        <row r="5827">
          <cell r="A5827" t="str">
            <v>AB_VOR_OE_TEV_INL_PA</v>
          </cell>
          <cell r="B5827">
            <v>0.61930556635677592</v>
          </cell>
        </row>
        <row r="5828">
          <cell r="A5828" t="str">
            <v>WM_DATE</v>
          </cell>
          <cell r="B5828" t="str">
            <v>01.01.0001</v>
          </cell>
        </row>
        <row r="5829">
          <cell r="A5829" t="str">
            <v>WM_ED078</v>
          </cell>
          <cell r="B5829" t="str">
            <v>Globalurkunde</v>
          </cell>
        </row>
        <row r="5830">
          <cell r="A5830" t="str">
            <v>WM_GES_STEUER_PA</v>
          </cell>
          <cell r="B5830">
            <v>0.7995641</v>
          </cell>
        </row>
        <row r="5831">
          <cell r="A5831" t="str">
            <v>INV_IMMO_BMG_PA</v>
          </cell>
          <cell r="B5831">
            <v>0</v>
          </cell>
        </row>
        <row r="5832">
          <cell r="A5832" t="str">
            <v>WM_ERTRAG_NETTO</v>
          </cell>
          <cell r="B5832">
            <v>3.0181363000000001</v>
          </cell>
        </row>
        <row r="5833">
          <cell r="A5833" t="str">
            <v>WM_ED118_T</v>
          </cell>
          <cell r="B5833">
            <v>0</v>
          </cell>
        </row>
        <row r="5834">
          <cell r="A5834" t="str">
            <v>WM_GV259A</v>
          </cell>
          <cell r="B5834">
            <v>0</v>
          </cell>
        </row>
        <row r="5835">
          <cell r="A5835" t="str">
            <v>WM_ED214</v>
          </cell>
          <cell r="B5835">
            <v>0.18221080000000001</v>
          </cell>
        </row>
        <row r="5836">
          <cell r="A5836" t="str">
            <v>MAX_ANR_QS_ZE_PA</v>
          </cell>
          <cell r="B5836">
            <v>0</v>
          </cell>
        </row>
        <row r="5837">
          <cell r="A5837" t="str">
            <v>WM_ED216</v>
          </cell>
          <cell r="B5837">
            <v>0</v>
          </cell>
        </row>
        <row r="5838">
          <cell r="A5838" t="str">
            <v>WM_ED104_ED105</v>
          </cell>
          <cell r="B5838">
            <v>3.1982564</v>
          </cell>
        </row>
        <row r="5839">
          <cell r="A5839" t="str">
            <v>P5_Abs_1_Nr_1_c_ff</v>
          </cell>
          <cell r="B5839">
            <v>0</v>
          </cell>
        </row>
        <row r="5840">
          <cell r="A5840" t="str">
            <v>P5_Abs_1_Nr_1_c_ff_PA</v>
          </cell>
          <cell r="B5840">
            <v>0</v>
          </cell>
        </row>
        <row r="5841">
          <cell r="A5841" t="str">
            <v>WM_ED104</v>
          </cell>
          <cell r="B5841">
            <v>3.1982564</v>
          </cell>
        </row>
        <row r="5842">
          <cell r="A5842" t="str">
            <v>P5_Abs_1_Nr_1_c_cc</v>
          </cell>
          <cell r="B5842">
            <v>471870.47</v>
          </cell>
        </row>
        <row r="5843">
          <cell r="A5843" t="str">
            <v>P5_Abs_1_Nr_1_c_cc_PA</v>
          </cell>
          <cell r="B5843">
            <v>3.1982564</v>
          </cell>
        </row>
        <row r="5844">
          <cell r="A5844" t="str">
            <v>P5_Abs_1_Nr_1_c_ee</v>
          </cell>
          <cell r="B5844">
            <v>0</v>
          </cell>
        </row>
        <row r="5845">
          <cell r="A5845" t="str">
            <v>P5_Abs_1_Nr_1_c_ee_PA</v>
          </cell>
          <cell r="B5845">
            <v>0</v>
          </cell>
        </row>
        <row r="5846">
          <cell r="A5846" t="str">
            <v>WM_ED105</v>
          </cell>
          <cell r="B5846">
            <v>3.1982564</v>
          </cell>
        </row>
        <row r="5847">
          <cell r="A5847" t="str">
            <v>WM_ED203</v>
          </cell>
          <cell r="B5847">
            <v>0</v>
          </cell>
        </row>
        <row r="5848">
          <cell r="A5848" t="str">
            <v>WM_ED204</v>
          </cell>
          <cell r="B5848">
            <v>3.8607643</v>
          </cell>
        </row>
        <row r="5849">
          <cell r="A5849" t="str">
            <v>WM_ED205</v>
          </cell>
          <cell r="B5849">
            <v>3.8607643</v>
          </cell>
        </row>
        <row r="5850">
          <cell r="A5850" t="str">
            <v>WM_ED219_T</v>
          </cell>
          <cell r="B5850">
            <v>0.60740959999999999</v>
          </cell>
        </row>
        <row r="5851">
          <cell r="A5851" t="str">
            <v>WM_GD_863_</v>
          </cell>
          <cell r="B5851">
            <v>1</v>
          </cell>
        </row>
        <row r="5852">
          <cell r="A5852" t="str">
            <v>AIFM_GEMEINKOSTEN_TEV_AUSL_FQS</v>
          </cell>
          <cell r="B5852">
            <v>0</v>
          </cell>
        </row>
        <row r="5853">
          <cell r="A5853" t="str">
            <v>BW_FX_EOY</v>
          </cell>
          <cell r="B5853">
            <v>0</v>
          </cell>
        </row>
        <row r="5854">
          <cell r="A5854" t="str">
            <v>BMG_ANR_QS_DIV_A_AUSL</v>
          </cell>
          <cell r="B5854">
            <v>198821.58</v>
          </cell>
        </row>
        <row r="5855">
          <cell r="A5855" t="str">
            <v>BMG_ANR_QS_DIV_A_AUSL_PA</v>
          </cell>
          <cell r="B5855">
            <v>1.3475782999999999</v>
          </cell>
        </row>
        <row r="5856">
          <cell r="A5856" t="str">
            <v>AUF_ADFEE_SUM_PA</v>
          </cell>
          <cell r="B5856">
            <v>0</v>
          </cell>
        </row>
        <row r="5857">
          <cell r="A5857" t="str">
            <v>GEMEINKOSTEN_INL_GRUNDSTERTR_VE</v>
          </cell>
          <cell r="B5857">
            <v>0</v>
          </cell>
        </row>
        <row r="5858">
          <cell r="A5858" t="str">
            <v>BMG_KEST_INL_GRUNDSTERTR_GZ_PA</v>
          </cell>
          <cell r="B5858">
            <v>0</v>
          </cell>
        </row>
        <row r="5859">
          <cell r="A5859" t="str">
            <v>KEST_INL_GRUNDSTERTR_STEUER_PA</v>
          </cell>
          <cell r="B5859">
            <v>0</v>
          </cell>
        </row>
        <row r="5860">
          <cell r="A5860" t="str">
            <v>KEST_INL_GRUNDSTERTR_SOLI</v>
          </cell>
          <cell r="B5860">
            <v>0</v>
          </cell>
        </row>
        <row r="5861">
          <cell r="A5861" t="str">
            <v>KEST_INL_GRUNDSTERTR_SOLI_PA</v>
          </cell>
          <cell r="B5861">
            <v>0</v>
          </cell>
        </row>
        <row r="5862">
          <cell r="A5862" t="str">
            <v>AB_VOR_OE_INL_GRUNDSTERTR_PA</v>
          </cell>
          <cell r="B5862">
            <v>0</v>
          </cell>
        </row>
        <row r="5863">
          <cell r="A5863" t="str">
            <v>DIV_INL_BRUTTO_KEST_45</v>
          </cell>
          <cell r="B5863">
            <v>0</v>
          </cell>
        </row>
        <row r="5864">
          <cell r="A5864" t="str">
            <v>DIV_INL_BRUTTO_KEST_45_PA</v>
          </cell>
          <cell r="B5864">
            <v>0</v>
          </cell>
        </row>
        <row r="5865">
          <cell r="A5865" t="str">
            <v>BMG_ANR_ABGEF_QS_DIV_EX_VV_PA_V_03_13</v>
          </cell>
          <cell r="B5865">
            <v>0</v>
          </cell>
        </row>
        <row r="5866">
          <cell r="A5866" t="str">
            <v>MAX_ANR_ABGEF_QS_DIV_EX_VV_PA_V_03_13</v>
          </cell>
          <cell r="B5866">
            <v>0</v>
          </cell>
        </row>
        <row r="5867">
          <cell r="A5867" t="str">
            <v>BMG_ANR_FIK_QS_DIV_EX_VV_PA_V_03_13</v>
          </cell>
          <cell r="B5867">
            <v>0</v>
          </cell>
        </row>
        <row r="5868">
          <cell r="A5868" t="str">
            <v>MAX_ANR_FIK_QS_DIV_EX_VV_PA_V_03_13</v>
          </cell>
          <cell r="B5868">
            <v>0</v>
          </cell>
        </row>
        <row r="5869">
          <cell r="A5869" t="str">
            <v>MAX_ANR_QS_DIV_EX_VV_V_03_13</v>
          </cell>
          <cell r="B5869">
            <v>0</v>
          </cell>
        </row>
        <row r="5870">
          <cell r="A5870" t="str">
            <v>MAX_ANR_QS_DIV_EX_VV_PA_V_03_13</v>
          </cell>
          <cell r="B5870">
            <v>0</v>
          </cell>
        </row>
        <row r="5871">
          <cell r="A5871" t="str">
            <v>AB_AUSSCH_GES</v>
          </cell>
          <cell r="B5871">
            <v>0</v>
          </cell>
        </row>
        <row r="5872">
          <cell r="A5872" t="str">
            <v>AB_THES_DIV_TEV</v>
          </cell>
          <cell r="B5872">
            <v>471870.47</v>
          </cell>
        </row>
        <row r="5873">
          <cell r="A5873" t="str">
            <v>AB_THES_REST_OE</v>
          </cell>
          <cell r="B5873">
            <v>0</v>
          </cell>
        </row>
        <row r="5874">
          <cell r="A5874" t="str">
            <v>AB_VOR_GES</v>
          </cell>
          <cell r="B5874">
            <v>407851.2</v>
          </cell>
        </row>
        <row r="5875">
          <cell r="A5875" t="str">
            <v>PRÜFUNG_AB</v>
          </cell>
          <cell r="B5875">
            <v>572402.68999999994</v>
          </cell>
        </row>
        <row r="5876">
          <cell r="A5876" t="str">
            <v>ZUFUEHR</v>
          </cell>
          <cell r="B5876">
            <v>0</v>
          </cell>
        </row>
        <row r="5877">
          <cell r="A5877" t="str">
            <v>ZUFUEHR_PA</v>
          </cell>
          <cell r="B5877">
            <v>0</v>
          </cell>
        </row>
        <row r="5878">
          <cell r="A5878" t="str">
            <v>BESTEUERUNGSGRUNDLAGEN</v>
          </cell>
          <cell r="B5878" t="str">
            <v>BESTEUERUNGSGRUNDLAGEN</v>
          </cell>
        </row>
        <row r="5879">
          <cell r="A5879" t="str">
            <v>P5_TEXT_DAT_AUSSCH_BESCH</v>
          </cell>
          <cell r="B5879" t="str">
            <v>Datum des Ausschüttungsbeschlusses: 02.01.2018</v>
          </cell>
        </row>
        <row r="5880">
          <cell r="A5880" t="str">
            <v>P5_TEXT_TAG_DER</v>
          </cell>
          <cell r="B5880" t="str">
            <v>Tag des Zuflusses: 31.12.2017</v>
          </cell>
        </row>
        <row r="5881">
          <cell r="A5881" t="str">
            <v>AB_AUSSCH_SR</v>
          </cell>
          <cell r="B5881">
            <v>0</v>
          </cell>
        </row>
        <row r="5882">
          <cell r="A5882" t="str">
            <v>P5_Abs_1_Nr_1_a</v>
          </cell>
          <cell r="B5882">
            <v>0</v>
          </cell>
        </row>
        <row r="5883">
          <cell r="A5883" t="str">
            <v>P5_Abs_1_Nr_1_a_PA</v>
          </cell>
          <cell r="B5883">
            <v>0</v>
          </cell>
        </row>
        <row r="5884">
          <cell r="A5884" t="str">
            <v>P5_Abs_1_Nr_1_c_bb</v>
          </cell>
          <cell r="B5884">
            <v>0</v>
          </cell>
        </row>
        <row r="5885">
          <cell r="A5885" t="str">
            <v>VORT_AO_AS_SUM_PA</v>
          </cell>
          <cell r="B5885">
            <v>0</v>
          </cell>
        </row>
        <row r="5886">
          <cell r="A5886" t="str">
            <v>VORT_AO_STSKG_SUM_PA</v>
          </cell>
          <cell r="B5886">
            <v>0</v>
          </cell>
        </row>
        <row r="5887">
          <cell r="A5887" t="str">
            <v>VORT_AO_STSKG_AS_SUM_PA</v>
          </cell>
          <cell r="B5887">
            <v>0</v>
          </cell>
        </row>
        <row r="5888">
          <cell r="A5888" t="str">
            <v>POS_QUESTERT</v>
          </cell>
          <cell r="B5888">
            <v>10286.65</v>
          </cell>
        </row>
        <row r="5889">
          <cell r="A5889" t="str">
            <v>POS_QUESTERT_EA</v>
          </cell>
          <cell r="B5889">
            <v>-22.72</v>
          </cell>
        </row>
        <row r="5890">
          <cell r="A5890" t="str">
            <v>ERT_SOE_QUESTERST_SUM</v>
          </cell>
          <cell r="B5890">
            <v>10263.93</v>
          </cell>
        </row>
        <row r="5891">
          <cell r="A5891" t="str">
            <v>ERT_SOE_QUESTERST_SUM_PA</v>
          </cell>
          <cell r="B5891">
            <v>6.9567100000000007E-2</v>
          </cell>
        </row>
        <row r="5892">
          <cell r="A5892" t="str">
            <v>DIV_A_INL_KEST_45_PA</v>
          </cell>
          <cell r="B5892">
            <v>0</v>
          </cell>
        </row>
        <row r="5893">
          <cell r="A5893" t="str">
            <v>ST_SUM_ZAST_ERTR</v>
          </cell>
          <cell r="B5893">
            <v>-731.01</v>
          </cell>
        </row>
        <row r="5894">
          <cell r="A5894" t="str">
            <v>P5_Abs_1_Nr_1_f_cc</v>
          </cell>
          <cell r="B5894">
            <v>0</v>
          </cell>
        </row>
        <row r="5895">
          <cell r="A5895" t="str">
            <v>P5_Abs_1_Nr_1_f_cc_PA</v>
          </cell>
          <cell r="B5895">
            <v>0</v>
          </cell>
        </row>
        <row r="5896">
          <cell r="A5896" t="str">
            <v>P5_Abs_1_Nr_1_f_cc_ZE</v>
          </cell>
          <cell r="B5896">
            <v>0</v>
          </cell>
        </row>
        <row r="5897">
          <cell r="A5897" t="str">
            <v>P5_Abs_1_Nr_1_f_cc_ZE_PA</v>
          </cell>
          <cell r="B5897">
            <v>0</v>
          </cell>
        </row>
        <row r="5898">
          <cell r="A5898" t="str">
            <v>P5_BMG_KEST_DIV_A_AUSL</v>
          </cell>
          <cell r="B5898">
            <v>479999.68</v>
          </cell>
        </row>
        <row r="5899">
          <cell r="A5899" t="str">
            <v>P5_BMG_KEST_DIV_A_AUSL_PA</v>
          </cell>
          <cell r="B5899">
            <v>3.2533547</v>
          </cell>
        </row>
        <row r="5900">
          <cell r="A5900" t="str">
            <v>P5_ZE_AQS</v>
          </cell>
          <cell r="B5900">
            <v>0</v>
          </cell>
        </row>
        <row r="5901">
          <cell r="A5901" t="str">
            <v>ZE_AQS_PA</v>
          </cell>
          <cell r="B5901">
            <v>0</v>
          </cell>
        </row>
        <row r="5902">
          <cell r="A5902" t="str">
            <v>P5_ZE_FQS</v>
          </cell>
          <cell r="B5902">
            <v>0</v>
          </cell>
        </row>
        <row r="5903">
          <cell r="A5903" t="str">
            <v>ZE_FQS_PA</v>
          </cell>
          <cell r="B5903">
            <v>0</v>
          </cell>
        </row>
        <row r="5904">
          <cell r="A5904" t="str">
            <v>ZE_QS_ANR_GES</v>
          </cell>
          <cell r="B5904">
            <v>0</v>
          </cell>
        </row>
        <row r="5905">
          <cell r="A5905" t="str">
            <v>ZE_QS_ANR_GES_PA</v>
          </cell>
          <cell r="B5905">
            <v>0</v>
          </cell>
        </row>
        <row r="5906">
          <cell r="A5906" t="str">
            <v>P5_AQS_ZINSEN</v>
          </cell>
          <cell r="B5906">
            <v>0</v>
          </cell>
        </row>
        <row r="5907">
          <cell r="A5907" t="str">
            <v>AQS_ZINSEN_PA</v>
          </cell>
          <cell r="B5907">
            <v>0</v>
          </cell>
        </row>
        <row r="5908">
          <cell r="A5908" t="str">
            <v>AQS_DIV_PA</v>
          </cell>
          <cell r="B5908">
            <v>0</v>
          </cell>
        </row>
        <row r="5909">
          <cell r="A5909" t="str">
            <v>FQS_ZINSEN_PA</v>
          </cell>
          <cell r="B5909">
            <v>0</v>
          </cell>
        </row>
        <row r="5910">
          <cell r="A5910" t="str">
            <v>P5_REITS_AQS</v>
          </cell>
          <cell r="B5910">
            <v>0</v>
          </cell>
        </row>
        <row r="5911">
          <cell r="A5911" t="str">
            <v>P5_REITS_AQS_PA</v>
          </cell>
          <cell r="B5911">
            <v>0</v>
          </cell>
        </row>
        <row r="5912">
          <cell r="A5912" t="str">
            <v>GEMEINKOSTEN_TEV_AUSL_PBS_V_03_13</v>
          </cell>
          <cell r="B5912">
            <v>0</v>
          </cell>
        </row>
        <row r="5913">
          <cell r="A5913" t="str">
            <v>VORT_AO_IMMO_SUM_PA</v>
          </cell>
          <cell r="B5913">
            <v>0</v>
          </cell>
        </row>
        <row r="5914">
          <cell r="A5914" t="str">
            <v>BMG_ANR_ABGEF_QS_DIV_EX_VV_03_13_PA</v>
          </cell>
          <cell r="B5914">
            <v>1.1321383</v>
          </cell>
        </row>
        <row r="5915">
          <cell r="A5915" t="str">
            <v>MAX_ANR_ABGEF_QS_DIV_EX_VV_03_13_PA</v>
          </cell>
          <cell r="B5915">
            <v>0.28303460000000003</v>
          </cell>
        </row>
        <row r="5916">
          <cell r="A5916" t="str">
            <v>AB_VOR_AKT_PA</v>
          </cell>
          <cell r="B5916">
            <v>0</v>
          </cell>
        </row>
        <row r="5917">
          <cell r="A5917" t="str">
            <v>AB_VOR_AKT_ABGST_PA</v>
          </cell>
          <cell r="B5917">
            <v>1.1740131</v>
          </cell>
        </row>
        <row r="5918">
          <cell r="A5918" t="str">
            <v>AB_VOR_WP_PA</v>
          </cell>
          <cell r="B5918">
            <v>0</v>
          </cell>
        </row>
        <row r="5919">
          <cell r="A5919" t="str">
            <v>AB_VOR_WP_ABGST_PA</v>
          </cell>
          <cell r="B5919">
            <v>0</v>
          </cell>
        </row>
        <row r="5920">
          <cell r="A5920" t="str">
            <v>AB_VOR_DEV_PA</v>
          </cell>
          <cell r="B5920">
            <v>0</v>
          </cell>
        </row>
        <row r="5921">
          <cell r="A5921" t="str">
            <v>AB_VOR_DTG_PA</v>
          </cell>
          <cell r="B5921">
            <v>0</v>
          </cell>
        </row>
        <row r="5922">
          <cell r="A5922" t="str">
            <v>AB_VOR_DTG_ABGST_AP</v>
          </cell>
          <cell r="B5922">
            <v>0</v>
          </cell>
        </row>
        <row r="5923">
          <cell r="A5923" t="str">
            <v>AB_VOR_TG_PA</v>
          </cell>
          <cell r="B5923">
            <v>0</v>
          </cell>
        </row>
        <row r="5924">
          <cell r="A5924" t="str">
            <v>VORV_NO_AKT_AS_AIFM</v>
          </cell>
          <cell r="B5924">
            <v>6329.39</v>
          </cell>
        </row>
        <row r="5925">
          <cell r="A5925" t="str">
            <v>MAX_ANR_QS_DIV_EX_VV_03_13</v>
          </cell>
          <cell r="B5925">
            <v>41758.9</v>
          </cell>
        </row>
        <row r="5926">
          <cell r="A5926" t="str">
            <v>MAX_ANR_QS_DIV_EX_VV_03_13_PA</v>
          </cell>
          <cell r="B5926">
            <v>0.28303460000000003</v>
          </cell>
        </row>
        <row r="5927">
          <cell r="A5927" t="str">
            <v>P5_Abs_1_Nr_1_f_aa_03_13</v>
          </cell>
          <cell r="B5927">
            <v>26883.360000000001</v>
          </cell>
        </row>
        <row r="5928">
          <cell r="A5928" t="str">
            <v>P5_Abs_1_Nr_1_f_aa_03_13_PA</v>
          </cell>
          <cell r="B5928">
            <v>0.18221080000000001</v>
          </cell>
        </row>
        <row r="5929">
          <cell r="A5929" t="str">
            <v>P5_Abs_1_Nr_1_f_aa_bA_03_13</v>
          </cell>
          <cell r="B5929">
            <v>26883.360000000001</v>
          </cell>
        </row>
        <row r="5930">
          <cell r="A5930" t="str">
            <v>P5_Abs_1_Nr_1_f_aa_bA_03_13_PA</v>
          </cell>
          <cell r="B5930">
            <v>0.18221080000000001</v>
          </cell>
        </row>
        <row r="5931">
          <cell r="A5931" t="str">
            <v>QS_ANR_DIV_BER_03_13_PA</v>
          </cell>
          <cell r="B5931">
            <v>-0.18221080000000001</v>
          </cell>
        </row>
        <row r="5932">
          <cell r="A5932" t="str">
            <v>QS_FIK_DIV_BER_03_13_PA</v>
          </cell>
          <cell r="B5932">
            <v>0</v>
          </cell>
        </row>
        <row r="5933">
          <cell r="A5933" t="str">
            <v>AB_AUSSCH_ZE_VV_PVG_SR</v>
          </cell>
          <cell r="B5933">
            <v>0</v>
          </cell>
        </row>
        <row r="5934">
          <cell r="A5934" t="str">
            <v>BMG_ANR_QS_ZE</v>
          </cell>
          <cell r="B5934">
            <v>0</v>
          </cell>
        </row>
        <row r="5935">
          <cell r="A5935" t="str">
            <v>BMG_ANR_QS_ZE_PA</v>
          </cell>
          <cell r="B5935">
            <v>0</v>
          </cell>
        </row>
        <row r="5936">
          <cell r="A5936" t="str">
            <v>ERT_PA_SUM</v>
          </cell>
          <cell r="B5936">
            <v>3.5851769999999998</v>
          </cell>
        </row>
        <row r="5937">
          <cell r="A5937" t="str">
            <v>AUF_ZE_SUM_PA</v>
          </cell>
          <cell r="B5937">
            <v>-2.1800000000000001E-5</v>
          </cell>
        </row>
        <row r="5938">
          <cell r="A5938" t="str">
            <v>AUF_VV_SUM</v>
          </cell>
          <cell r="B5938">
            <v>-161762.32</v>
          </cell>
        </row>
        <row r="5939">
          <cell r="A5939" t="str">
            <v>AUF_VV_SUM_PA</v>
          </cell>
          <cell r="B5939">
            <v>-1.0963970000000001</v>
          </cell>
        </row>
        <row r="5940">
          <cell r="A5940" t="str">
            <v>AUF_MGT_SUM</v>
          </cell>
          <cell r="B5940">
            <v>0</v>
          </cell>
        </row>
        <row r="5941">
          <cell r="A5941" t="str">
            <v>AUF_MGT_SUM_PA</v>
          </cell>
          <cell r="B5941">
            <v>0</v>
          </cell>
        </row>
        <row r="5942">
          <cell r="A5942" t="str">
            <v>AUF_PF_SUM</v>
          </cell>
          <cell r="B5942">
            <v>0</v>
          </cell>
        </row>
        <row r="5943">
          <cell r="A5943" t="str">
            <v>AUF_PF_SUM_PA</v>
          </cell>
          <cell r="B5943">
            <v>0</v>
          </cell>
        </row>
        <row r="5944">
          <cell r="A5944" t="str">
            <v>AUF_VG_SUM</v>
          </cell>
          <cell r="B5944">
            <v>0</v>
          </cell>
        </row>
        <row r="5945">
          <cell r="A5945" t="str">
            <v>AUF_VG_SUM_PA</v>
          </cell>
          <cell r="B5945">
            <v>0</v>
          </cell>
        </row>
        <row r="5946">
          <cell r="A5946" t="str">
            <v>AUF_DB_SUM</v>
          </cell>
          <cell r="B5946">
            <v>-19250.939999999999</v>
          </cell>
        </row>
        <row r="5947">
          <cell r="A5947" t="str">
            <v>AUF_DB_SUM_PA</v>
          </cell>
          <cell r="B5947">
            <v>-0.1304795</v>
          </cell>
        </row>
        <row r="5948">
          <cell r="A5948" t="str">
            <v>AUF_FG_SUM</v>
          </cell>
          <cell r="B5948">
            <v>-3803.24</v>
          </cell>
        </row>
        <row r="5949">
          <cell r="A5949" t="str">
            <v>AUF_FG_SUM_PA</v>
          </cell>
          <cell r="B5949">
            <v>-2.5777700000000001E-2</v>
          </cell>
        </row>
        <row r="5950">
          <cell r="A5950" t="str">
            <v>AUF_PRF_SUM</v>
          </cell>
          <cell r="B5950">
            <v>-14445.59</v>
          </cell>
        </row>
        <row r="5951">
          <cell r="A5951" t="str">
            <v>AUF_PRF_SUM_PA</v>
          </cell>
          <cell r="B5951">
            <v>-9.7909700000000002E-2</v>
          </cell>
        </row>
        <row r="5952">
          <cell r="A5952" t="str">
            <v>AUF_SO_SUM</v>
          </cell>
          <cell r="B5952">
            <v>-1419.79</v>
          </cell>
        </row>
        <row r="5953">
          <cell r="A5953" t="str">
            <v>AUF_SO_SUM_PA</v>
          </cell>
          <cell r="B5953">
            <v>-9.6231000000000008E-3</v>
          </cell>
        </row>
        <row r="5954">
          <cell r="A5954" t="str">
            <v>AUF_PA_SUM</v>
          </cell>
          <cell r="B5954">
            <v>-1.3602088999999999</v>
          </cell>
        </row>
        <row r="5955">
          <cell r="A5955" t="str">
            <v>TEV_AUSL_QUOTE</v>
          </cell>
          <cell r="B5955">
            <v>0</v>
          </cell>
        </row>
        <row r="5956">
          <cell r="A5956" t="str">
            <v>INV_IMMO_MPROG_BMG</v>
          </cell>
          <cell r="B5956">
            <v>0</v>
          </cell>
        </row>
        <row r="5957">
          <cell r="A5957" t="str">
            <v>INV_IMMO_MPROG_BMG_PA</v>
          </cell>
          <cell r="B5957">
            <v>0</v>
          </cell>
        </row>
        <row r="5958">
          <cell r="A5958" t="str">
            <v>TAXABLE_INCOME</v>
          </cell>
          <cell r="B5958" t="str">
            <v>TAXABEL INCOME PER SHARE / ZIV</v>
          </cell>
        </row>
        <row r="5959">
          <cell r="A5959" t="str">
            <v>SUM_ERT_TIS_PA</v>
          </cell>
          <cell r="B5959">
            <v>-4.9547000000000002E-3</v>
          </cell>
        </row>
        <row r="5960">
          <cell r="A5960" t="str">
            <v>VE_AUS_STEUERN_OE_TIS</v>
          </cell>
          <cell r="B5960">
            <v>0</v>
          </cell>
        </row>
        <row r="5961">
          <cell r="A5961" t="str">
            <v>TIS_BMG</v>
          </cell>
          <cell r="B5961">
            <v>0</v>
          </cell>
        </row>
        <row r="5962">
          <cell r="A5962" t="str">
            <v>TIS_BMG_PA</v>
          </cell>
          <cell r="B5962">
            <v>0</v>
          </cell>
        </row>
        <row r="5963">
          <cell r="A5963" t="str">
            <v>AUSSCH_BESCHLUSS</v>
          </cell>
          <cell r="B5963" t="str">
            <v>AUSSCHÜTTUNGSBESCHLUSS</v>
          </cell>
        </row>
        <row r="5964">
          <cell r="A5964" t="str">
            <v>AB_AUSSCH_DIV_TEV_SR</v>
          </cell>
          <cell r="B5964">
            <v>0</v>
          </cell>
        </row>
        <row r="5965">
          <cell r="A5965" t="str">
            <v>OERT_VOR_EA</v>
          </cell>
          <cell r="B5965">
            <v>329631.90000000002</v>
          </cell>
        </row>
        <row r="5966">
          <cell r="A5966" t="str">
            <v>OERT_PA_SUM</v>
          </cell>
          <cell r="B5966">
            <v>2.2249682000000002</v>
          </cell>
        </row>
        <row r="5967">
          <cell r="A5967" t="str">
            <v>VORT_OE_SUM</v>
          </cell>
          <cell r="B5967">
            <v>0</v>
          </cell>
        </row>
        <row r="5968">
          <cell r="A5968" t="str">
            <v>VORT_OE_SUM_PA</v>
          </cell>
          <cell r="B5968">
            <v>0</v>
          </cell>
        </row>
        <row r="5969">
          <cell r="A5969" t="str">
            <v>VORT_OE_TEV_SUM</v>
          </cell>
          <cell r="B5969">
            <v>0</v>
          </cell>
        </row>
        <row r="5970">
          <cell r="A5970" t="str">
            <v>VORT_OE_TEV_SUM_PA</v>
          </cell>
          <cell r="B5970">
            <v>0</v>
          </cell>
        </row>
        <row r="5971">
          <cell r="A5971" t="str">
            <v>VORT_OE_IMMO_SUM_PA</v>
          </cell>
          <cell r="B5971">
            <v>0</v>
          </cell>
        </row>
        <row r="5972">
          <cell r="A5972" t="str">
            <v>VORT_AO_PVG_P23_SUM_PA</v>
          </cell>
          <cell r="B5972">
            <v>0</v>
          </cell>
        </row>
        <row r="5973">
          <cell r="A5973" t="str">
            <v>VORT_AO_DEV_SUM_PA</v>
          </cell>
          <cell r="B5973">
            <v>0</v>
          </cell>
        </row>
        <row r="5974">
          <cell r="A5974" t="str">
            <v>VORT_AO_TG_SUM_PA</v>
          </cell>
          <cell r="B5974">
            <v>0</v>
          </cell>
        </row>
        <row r="5975">
          <cell r="A5975" t="str">
            <v>VORT_AO_TG_AS_SUM_PA</v>
          </cell>
          <cell r="B5975">
            <v>0</v>
          </cell>
        </row>
        <row r="5976">
          <cell r="A5976" t="str">
            <v>VORT_AO_DTG_SUM_PA</v>
          </cell>
          <cell r="B5976">
            <v>0</v>
          </cell>
        </row>
        <row r="5977">
          <cell r="A5977" t="str">
            <v>VORT_AO_DTG_AS_SUM_PA</v>
          </cell>
          <cell r="B5977">
            <v>0</v>
          </cell>
        </row>
        <row r="5978">
          <cell r="A5978" t="str">
            <v>VORT_AO_SUM_PA</v>
          </cell>
          <cell r="B5978">
            <v>0</v>
          </cell>
        </row>
        <row r="5979">
          <cell r="A5979" t="str">
            <v>AB_VOR_TG_ABGST_PA</v>
          </cell>
          <cell r="B5979">
            <v>4.28995E-2</v>
          </cell>
        </row>
        <row r="5980">
          <cell r="A5980" t="str">
            <v>AB_VOR_P23_PA</v>
          </cell>
          <cell r="B5980">
            <v>0</v>
          </cell>
        </row>
        <row r="5981">
          <cell r="A5981" t="str">
            <v>AB_AUSSCH_IR_PA</v>
          </cell>
          <cell r="B5981">
            <v>0</v>
          </cell>
        </row>
        <row r="5982">
          <cell r="A5982" t="str">
            <v>P5_Abs_1_Nr_1_f_cc_bA_03_13</v>
          </cell>
          <cell r="B5982">
            <v>0</v>
          </cell>
        </row>
        <row r="5983">
          <cell r="A5983" t="str">
            <v>P5_Abs_1_Nr_1_f_cc_bA_03_13_PA</v>
          </cell>
          <cell r="B5983">
            <v>0</v>
          </cell>
        </row>
        <row r="5984">
          <cell r="A5984" t="str">
            <v>WM_ED457</v>
          </cell>
          <cell r="B5984">
            <v>0.13874739999999999</v>
          </cell>
        </row>
        <row r="5985">
          <cell r="A5985" t="str">
            <v>VORT_AO_GES_SUM_PA</v>
          </cell>
          <cell r="B5985">
            <v>2.7056333000000001</v>
          </cell>
        </row>
        <row r="5986">
          <cell r="A5986" t="str">
            <v>UEBERSCHRIFT_ERTRG_1</v>
          </cell>
          <cell r="B5986" t="str">
            <v>Berechnung der Ausschüttung</v>
          </cell>
        </row>
        <row r="5987">
          <cell r="A5987" t="str">
            <v>UEBERSCHRIFT_ERTRG_2</v>
          </cell>
          <cell r="B5987" t="str">
            <v>I. Für Ausschüttung verfügbar</v>
          </cell>
        </row>
        <row r="5988">
          <cell r="A5988" t="str">
            <v>UEBERSCHRIFT_ERTRG_3</v>
          </cell>
          <cell r="B5988" t="str">
            <v/>
          </cell>
        </row>
        <row r="5989">
          <cell r="A5989" t="str">
            <v>LFD_AO_GUV_SUM_PA</v>
          </cell>
          <cell r="B5989">
            <v>1.7133898000000001</v>
          </cell>
        </row>
        <row r="5990">
          <cell r="A5990" t="str">
            <v>AUS_WIE_VV</v>
          </cell>
          <cell r="B5990">
            <v>984369.15</v>
          </cell>
        </row>
        <row r="5991">
          <cell r="A5991" t="str">
            <v>AUS_WIE_VV_EA</v>
          </cell>
          <cell r="B5991">
            <v>-4115.26</v>
          </cell>
        </row>
        <row r="5992">
          <cell r="A5992" t="str">
            <v>AUS_WIE_VV_SUM_PA</v>
          </cell>
          <cell r="B5992">
            <v>6.6439912000000003</v>
          </cell>
        </row>
        <row r="5993">
          <cell r="A5993" t="str">
            <v>KAPITALFLUSSRECHNUNG</v>
          </cell>
          <cell r="B5993" t="str">
            <v>BERECHNUNGEN ZUR KAPITALFLUSSRECHNUNG</v>
          </cell>
        </row>
        <row r="5994">
          <cell r="A5994" t="str">
            <v>GJ_VJ_BIS</v>
          </cell>
          <cell r="B5994" t="str">
            <v>31.12.2016</v>
          </cell>
        </row>
        <row r="5995">
          <cell r="A5995" t="str">
            <v>KAPFLUSS_TEXT_1</v>
          </cell>
          <cell r="B5995" t="str">
            <v>1) Ausschüttung für das Vorjahr</v>
          </cell>
        </row>
        <row r="5996">
          <cell r="A5996" t="str">
            <v>P5_Abs_1_Nr_1_c_bb_PA</v>
          </cell>
          <cell r="B5996">
            <v>0</v>
          </cell>
        </row>
        <row r="5997">
          <cell r="A5997" t="str">
            <v>P5_Abs_1_Nr_1_f_aa_V_03_13</v>
          </cell>
          <cell r="B5997">
            <v>0</v>
          </cell>
        </row>
        <row r="5998">
          <cell r="A5998" t="str">
            <v>P5_Abs_1_Nr_1_f_aa_PA_V_03_13</v>
          </cell>
          <cell r="B5998">
            <v>0</v>
          </cell>
        </row>
        <row r="5999">
          <cell r="A5999" t="str">
            <v>GEMEINKOSTEN_TEV_INL_PBS_V_03_13</v>
          </cell>
          <cell r="B5999">
            <v>0</v>
          </cell>
        </row>
        <row r="6000">
          <cell r="A6000" t="str">
            <v>P5_Abs_1_a_bb_Sub</v>
          </cell>
          <cell r="B6000">
            <v>0</v>
          </cell>
        </row>
        <row r="6001">
          <cell r="A6001" t="str">
            <v>P5_Abs_1_a_bb_Sub_PA</v>
          </cell>
          <cell r="B6001">
            <v>0</v>
          </cell>
        </row>
        <row r="6002">
          <cell r="A6002" t="str">
            <v>GEMEINKOSTEN_TEV_AUSL_VE_03_13</v>
          </cell>
          <cell r="B6002">
            <v>0</v>
          </cell>
        </row>
        <row r="6003">
          <cell r="A6003" t="str">
            <v>GEMEINKOSTEN_TEV_AUSL_AQS_V_03_13</v>
          </cell>
          <cell r="B6003">
            <v>0</v>
          </cell>
        </row>
        <row r="6004">
          <cell r="A6004" t="str">
            <v>P5_Abs_1_Nr_1_c_dd</v>
          </cell>
          <cell r="B6004">
            <v>569616.84</v>
          </cell>
        </row>
        <row r="6005">
          <cell r="A6005" t="str">
            <v>P5_Abs_1_Nr_1_c_dd_PA</v>
          </cell>
          <cell r="B6005">
            <v>3.8607643</v>
          </cell>
        </row>
        <row r="6006">
          <cell r="A6006" t="str">
            <v>P5_Abs_1_Nr_1_c_gg</v>
          </cell>
          <cell r="B6006">
            <v>0</v>
          </cell>
        </row>
        <row r="6007">
          <cell r="A6007" t="str">
            <v>P5_Abs_1_Nr_1_c_gg_PA</v>
          </cell>
          <cell r="B6007">
            <v>0</v>
          </cell>
        </row>
        <row r="6008">
          <cell r="A6008" t="str">
            <v>P5_Abs_1_Nr_1_c_hh</v>
          </cell>
          <cell r="B6008">
            <v>0</v>
          </cell>
        </row>
        <row r="6009">
          <cell r="A6009" t="str">
            <v>P5_Abs_1_Nr_1_c_hh_PA</v>
          </cell>
          <cell r="B6009">
            <v>0</v>
          </cell>
        </row>
        <row r="6010">
          <cell r="A6010" t="str">
            <v>P5_Abs_1_Nr_1_c_jj</v>
          </cell>
          <cell r="B6010">
            <v>198821.58</v>
          </cell>
        </row>
        <row r="6011">
          <cell r="A6011" t="str">
            <v>P5_Abs_1_Nr_1_c_jj_PA</v>
          </cell>
          <cell r="B6011">
            <v>1.3475782999999999</v>
          </cell>
        </row>
        <row r="6012">
          <cell r="A6012" t="str">
            <v>P5_Abs_1_Nr_1_c_kk</v>
          </cell>
          <cell r="B6012">
            <v>0</v>
          </cell>
        </row>
        <row r="6013">
          <cell r="A6013" t="str">
            <v>P5_Abs_1_Nr_1_c_kk_PA</v>
          </cell>
          <cell r="B6013">
            <v>0</v>
          </cell>
        </row>
        <row r="6014">
          <cell r="A6014" t="str">
            <v>AB_VOR_IMMO_PA</v>
          </cell>
          <cell r="B6014">
            <v>0</v>
          </cell>
        </row>
        <row r="6015">
          <cell r="A6015" t="str">
            <v>AO_LFD_NICHT_AKT_AS_2</v>
          </cell>
          <cell r="B6015">
            <v>0</v>
          </cell>
        </row>
        <row r="6016">
          <cell r="A6016" t="str">
            <v>ST_KOST_ST_ZSR_POS</v>
          </cell>
          <cell r="B6016">
            <v>-9109.7666666666664</v>
          </cell>
        </row>
        <row r="6017">
          <cell r="A6017" t="str">
            <v>ST_KOST_SO_ERTR_POS</v>
          </cell>
          <cell r="B6017">
            <v>-9109.7666666666664</v>
          </cell>
        </row>
        <row r="6018">
          <cell r="A6018" t="str">
            <v>ST_KOST_ZWG_FI_INV_POS</v>
          </cell>
          <cell r="B6018">
            <v>-9109.7666666666664</v>
          </cell>
        </row>
        <row r="6019">
          <cell r="A6019" t="str">
            <v>ST_KOST_SUM_ZAST_ERTR_POS</v>
          </cell>
          <cell r="B6019">
            <v>-27329.3</v>
          </cell>
        </row>
        <row r="6020">
          <cell r="A6020" t="str">
            <v>ST_ZSR_ZW2</v>
          </cell>
          <cell r="B6020">
            <v>-9840.7766666666666</v>
          </cell>
        </row>
        <row r="6021">
          <cell r="A6021" t="str">
            <v>ST_ZSR_ZW3</v>
          </cell>
          <cell r="B6021">
            <v>-49756.346666666665</v>
          </cell>
        </row>
        <row r="6022">
          <cell r="A6022" t="str">
            <v>ST_ZSR_END</v>
          </cell>
          <cell r="B6022">
            <v>0</v>
          </cell>
        </row>
        <row r="6023">
          <cell r="A6023" t="str">
            <v>ST_ZSR_END_PA</v>
          </cell>
          <cell r="B6023">
            <v>0</v>
          </cell>
        </row>
        <row r="6024">
          <cell r="A6024" t="str">
            <v>ST_VV_ZSR</v>
          </cell>
          <cell r="B6024">
            <v>-49756.346666666665</v>
          </cell>
        </row>
        <row r="6025">
          <cell r="A6025" t="str">
            <v>ST_BMG_QS_ZI__PA</v>
          </cell>
          <cell r="B6025">
            <v>0</v>
          </cell>
        </row>
        <row r="6026">
          <cell r="A6026" t="str">
            <v>ST_MAX_ANR_QS_ZI_PA</v>
          </cell>
          <cell r="B6026">
            <v>0</v>
          </cell>
        </row>
        <row r="6027">
          <cell r="A6027" t="str">
            <v>ST_MAX_ANR_QS_ZI_GES</v>
          </cell>
          <cell r="B6027">
            <v>0</v>
          </cell>
        </row>
        <row r="6028">
          <cell r="A6028" t="str">
            <v>AB_AUSSCH_AKT_PA</v>
          </cell>
          <cell r="B6028">
            <v>0</v>
          </cell>
        </row>
        <row r="6029">
          <cell r="A6029" t="str">
            <v>UNR_PL_ZSSWAPS_EOY</v>
          </cell>
          <cell r="B6029">
            <v>0</v>
          </cell>
        </row>
        <row r="6030">
          <cell r="A6030" t="str">
            <v>ST_MAX_ANR_QS_ZI_GES_PA</v>
          </cell>
          <cell r="B6030">
            <v>0</v>
          </cell>
        </row>
        <row r="6031">
          <cell r="A6031" t="str">
            <v>DIV_INL_BRUTTO_KEST_45_Konto</v>
          </cell>
          <cell r="B6031">
            <v>0</v>
          </cell>
        </row>
        <row r="6032">
          <cell r="A6032" t="str">
            <v>BMG_ANR_DIV_03_13_KORR_PA</v>
          </cell>
          <cell r="B6032">
            <v>-2.2673000999999999</v>
          </cell>
        </row>
        <row r="6033">
          <cell r="A6033" t="str">
            <v>QS_A_AUSL_03_13_KORR_PA</v>
          </cell>
          <cell r="B6033">
            <v>-0.34010000000000001</v>
          </cell>
        </row>
        <row r="6034">
          <cell r="A6034" t="str">
            <v>P_VOR_WP_PGST_PAK</v>
          </cell>
        </row>
        <row r="6035">
          <cell r="A6035" t="str">
            <v>P_VOR_AKT_PAK</v>
          </cell>
        </row>
        <row r="6036">
          <cell r="A6036" t="str">
            <v>P_VOR_TG_PAK</v>
          </cell>
        </row>
        <row r="6037">
          <cell r="A6037" t="str">
            <v>P_VOR_AKT_PGST_PAK</v>
          </cell>
        </row>
        <row r="6038">
          <cell r="A6038" t="str">
            <v>P_VOR_TG_PGST_PAK</v>
          </cell>
        </row>
        <row r="6039">
          <cell r="A6039" t="str">
            <v>P_VOR_DTG_PAK</v>
          </cell>
        </row>
        <row r="6040">
          <cell r="A6040" t="str">
            <v>P_VOR_DTG_PGST_PAK</v>
          </cell>
        </row>
        <row r="6041">
          <cell r="A6041" t="str">
            <v>PRUEFUNG_WA_15_PROZ</v>
          </cell>
        </row>
        <row r="6042">
          <cell r="A6042" t="str">
            <v>P_VOR_DEV_PAK</v>
          </cell>
        </row>
        <row r="6043">
          <cell r="A6043" t="str">
            <v>VORT_AO_PVG_P23_SUM_PAK</v>
          </cell>
        </row>
      </sheetData>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94"/>
  <sheetViews>
    <sheetView showGridLines="0" tabSelected="1" zoomScale="90" zoomScaleNormal="90" workbookViewId="0">
      <selection activeCell="D2" sqref="D2"/>
    </sheetView>
  </sheetViews>
  <sheetFormatPr baseColWidth="10" defaultColWidth="11.44140625" defaultRowHeight="15"/>
  <cols>
    <col min="1" max="1" width="2.88671875" style="2" customWidth="1"/>
    <col min="2" max="2" width="13.88671875" style="7" customWidth="1"/>
    <col min="3" max="3" width="104.109375" style="2" customWidth="1"/>
    <col min="4" max="4" width="19.109375" style="11" customWidth="1"/>
    <col min="5" max="5" width="23.109375" style="11" customWidth="1"/>
    <col min="6" max="6" width="24.33203125" style="11" customWidth="1"/>
    <col min="7" max="16384" width="11.44140625" style="2"/>
  </cols>
  <sheetData>
    <row r="1" spans="2:9" ht="17.399999999999999">
      <c r="B1" s="1"/>
      <c r="D1" s="3"/>
      <c r="E1" s="4"/>
      <c r="F1" s="5"/>
    </row>
    <row r="2" spans="2:9" ht="17.399999999999999">
      <c r="B2" s="1" t="s">
        <v>0</v>
      </c>
      <c r="D2" s="3"/>
      <c r="E2" s="3"/>
      <c r="F2" s="6" t="s">
        <v>1</v>
      </c>
    </row>
    <row r="3" spans="2:9" ht="6.75" customHeight="1">
      <c r="D3" s="3"/>
      <c r="E3" s="3"/>
      <c r="F3" s="5"/>
    </row>
    <row r="4" spans="2:9" ht="15.6">
      <c r="B4" s="8" t="str">
        <f>VLOOKUP("Calculation_FundCalculation_Fund_FundNameLong",[1]DATA!A:B,2,0)</f>
        <v>Ampega Euro Aktien VC Strategie P (a)</v>
      </c>
      <c r="D4" s="9"/>
      <c r="E4" s="9"/>
      <c r="F4" s="9"/>
      <c r="G4" s="9"/>
      <c r="H4" s="9"/>
      <c r="I4" s="9"/>
    </row>
    <row r="5" spans="2:9" ht="15.6">
      <c r="B5" s="10" t="str">
        <f>"Für das Geschäftsjahr "&amp; VLOOKUP("GJ_VON_BIS",[1]DATA!A:B,2,0)</f>
        <v>Für das Geschäftsjahr vom 01.01.2017 bis 31.12.2017</v>
      </c>
      <c r="D5" s="9"/>
      <c r="E5" s="9"/>
      <c r="F5" s="9"/>
      <c r="G5" s="9"/>
      <c r="H5" s="9"/>
      <c r="I5" s="9"/>
    </row>
    <row r="6" spans="2:9" ht="21">
      <c r="B6" s="8" t="str">
        <f>"WKN "&amp;VLOOKUP("Calculation_FundCalculation_Fund_WKN",[1]DATA!A:B,2,0)&amp;", ISIN "&amp;VLOOKUP("Calculation_FundCalculation_Fund_ISIN",[1]DATA!A:B,2,0)</f>
        <v>WKN A0YAYK, ISIN DE000A0YAYK7</v>
      </c>
      <c r="D6" s="9"/>
      <c r="E6" s="9"/>
      <c r="F6" s="9"/>
      <c r="G6" s="9"/>
      <c r="H6" s="9"/>
      <c r="I6" s="9"/>
    </row>
    <row r="7" spans="2:9" ht="15.6">
      <c r="B7" s="8" t="str">
        <f>VLOOKUP("P5_TEXT_TAG_DER",[1]DATA!$A:$B,2,0)</f>
        <v>Tag des Zuflusses: 31.12.2017</v>
      </c>
      <c r="E7" s="12"/>
      <c r="F7" s="12"/>
    </row>
    <row r="8" spans="2:9" ht="15.6">
      <c r="B8" s="8"/>
      <c r="D8" s="13" t="s">
        <v>2</v>
      </c>
      <c r="E8" s="13" t="s">
        <v>3</v>
      </c>
      <c r="F8" s="13" t="s">
        <v>4</v>
      </c>
    </row>
    <row r="9" spans="2:9" ht="24.75" customHeight="1">
      <c r="B9" s="14" t="s">
        <v>5</v>
      </c>
      <c r="C9" s="15"/>
      <c r="D9" s="16" t="s">
        <v>6</v>
      </c>
      <c r="E9" s="16" t="s">
        <v>7</v>
      </c>
      <c r="F9" s="16" t="s">
        <v>6</v>
      </c>
    </row>
    <row r="10" spans="2:9" s="20" customFormat="1" ht="27" customHeight="1">
      <c r="B10" s="17"/>
      <c r="C10" s="18" t="s">
        <v>8</v>
      </c>
      <c r="D10" s="19">
        <f>IF(VLOOKUP("Calculation_FundCalculation_ProfitUsageTypeId",[1]DATA!$A:$B,2,0)="Ausschuettung",1*VLOOKUP("AB_AUSSCH_IR_PA",[1]DATA!$A:$B,2,0),0)</f>
        <v>0</v>
      </c>
      <c r="E10" s="19">
        <f>IF(VLOOKUP("Calculation_FundCalculation_ProfitUsageTypeId",[1]DATA!$A:$B,2,0)="Ausschuettung",1*VLOOKUP("AB_AUSSCH_IR_PA",[1]DATA!$A:$B,2,0),0)</f>
        <v>0</v>
      </c>
      <c r="F10" s="19">
        <f>IF(VLOOKUP("Calculation_FundCalculation_ProfitUsageTypeId",[1]DATA!$A:$B,2,0)="Ausschuettung",1*VLOOKUP("AB_AUSSCH_IR_PA",[1]DATA!$A:$B,2,0),0)</f>
        <v>0</v>
      </c>
    </row>
    <row r="11" spans="2:9" s="20" customFormat="1" ht="27" customHeight="1">
      <c r="B11" s="21" t="s">
        <v>9</v>
      </c>
      <c r="C11" s="21" t="s">
        <v>10</v>
      </c>
      <c r="D11" s="22">
        <f>1*VLOOKUP("P5_Abs_1_Nr_1_a_PA",[1]DATA!$A:$B,2,0)*1</f>
        <v>0</v>
      </c>
      <c r="E11" s="22">
        <f>1*VLOOKUP("P5_Abs_1_Nr_1_a_PA",[1]DATA!$A:$B,2,0)*1</f>
        <v>0</v>
      </c>
      <c r="F11" s="22">
        <f>1*VLOOKUP("P5_Abs_1_Nr_1_a_PA",[1]DATA!$A:$B,2,0)*1</f>
        <v>0</v>
      </c>
    </row>
    <row r="12" spans="2:9" s="20" customFormat="1" ht="27" customHeight="1">
      <c r="B12" s="23" t="s">
        <v>11</v>
      </c>
      <c r="C12" s="23" t="s">
        <v>12</v>
      </c>
      <c r="D12" s="24">
        <f>1*VLOOKUP("P5_Aussch_AGL_VJ_PA",[1]DATA!$A:$B,2,0)</f>
        <v>0</v>
      </c>
      <c r="E12" s="24">
        <f>1*VLOOKUP("P5_Aussch_AGL_VJ_PA",[1]DATA!$A:$B,2,0)</f>
        <v>0</v>
      </c>
      <c r="F12" s="24">
        <f>1*VLOOKUP("P5_Aussch_AGL_VJ_PA",[1]DATA!$A:$B,2,0)</f>
        <v>0</v>
      </c>
    </row>
    <row r="13" spans="2:9" s="20" customFormat="1" ht="27" customHeight="1">
      <c r="B13" s="21" t="s">
        <v>13</v>
      </c>
      <c r="C13" s="21" t="s">
        <v>14</v>
      </c>
      <c r="D13" s="22">
        <f>1*VLOOKUP("P5_Abs_1_a_bb_Sub_PA",[1]DATA!$A:$B,2,0)</f>
        <v>0</v>
      </c>
      <c r="E13" s="22">
        <f>1*VLOOKUP("P5_Abs_1_a_bb_Sub_PA",[1]DATA!$A:$B,2,0)</f>
        <v>0</v>
      </c>
      <c r="F13" s="22">
        <f>1*VLOOKUP("P5_Abs_1_a_bb_Sub_PA",[1]DATA!$A:$B,2,0)</f>
        <v>0</v>
      </c>
    </row>
    <row r="14" spans="2:9" s="20" customFormat="1" ht="27" customHeight="1">
      <c r="B14" s="23" t="s">
        <v>15</v>
      </c>
      <c r="C14" s="23" t="s">
        <v>16</v>
      </c>
      <c r="D14" s="24">
        <f>1*VLOOKUP("P5_Abs_1_Nr_1_b_PA",[1]DATA!$A:$B,2,0)*1</f>
        <v>0</v>
      </c>
      <c r="E14" s="24">
        <f>1*VLOOKUP("P5_Abs_1_Nr_1_b_PA",[1]DATA!$A:$B,2,0)*1</f>
        <v>0</v>
      </c>
      <c r="F14" s="24">
        <f>1*VLOOKUP("P5_Abs_1_Nr_1_b_PA",[1]DATA!$A:$B,2,0)*1</f>
        <v>0</v>
      </c>
    </row>
    <row r="15" spans="2:9" s="20" customFormat="1" ht="27" customHeight="1">
      <c r="B15" s="21" t="s">
        <v>15</v>
      </c>
      <c r="C15" s="21" t="s">
        <v>17</v>
      </c>
      <c r="D15" s="22">
        <f>1*VLOOKUP("AGE_BESTGR_PA",[1]DATA!$A:$B,2,0)*1</f>
        <v>3.1982564</v>
      </c>
      <c r="E15" s="22">
        <f>1*VLOOKUP("AGE_BESTGR_PA",[1]DATA!$A:$B,2,0)*1</f>
        <v>3.1982564</v>
      </c>
      <c r="F15" s="22">
        <f>1*VLOOKUP("AGE_BESTGR_PA",[1]DATA!$A:$B,2,0)*1</f>
        <v>3.1982564</v>
      </c>
    </row>
    <row r="16" spans="2:9" s="20" customFormat="1" ht="27" customHeight="1">
      <c r="B16" s="23" t="s">
        <v>18</v>
      </c>
      <c r="C16" s="23" t="s">
        <v>19</v>
      </c>
      <c r="D16" s="24"/>
      <c r="E16" s="24"/>
      <c r="F16" s="24"/>
    </row>
    <row r="17" spans="2:6" s="20" customFormat="1" ht="27" customHeight="1">
      <c r="B17" s="21" t="s">
        <v>20</v>
      </c>
      <c r="C17" s="21" t="s">
        <v>21</v>
      </c>
      <c r="D17" s="22" t="s">
        <v>22</v>
      </c>
      <c r="E17" s="25">
        <f>1*VLOOKUP("P5_Abs_1_Nr_1_c_cc_PA",[1]DATA!$A:$B,2,0)*1</f>
        <v>3.1982564</v>
      </c>
      <c r="F17" s="22" t="s">
        <v>22</v>
      </c>
    </row>
    <row r="18" spans="2:6" s="20" customFormat="1" ht="27" customHeight="1">
      <c r="B18" s="23" t="s">
        <v>23</v>
      </c>
      <c r="C18" s="23" t="s">
        <v>24</v>
      </c>
      <c r="D18" s="24" t="s">
        <v>22</v>
      </c>
      <c r="E18" s="24">
        <f>1*VLOOKUP("P5_Abs_1_Nr_1_c_ff_PA",[1]DATA!$A:$B,2,0)*1</f>
        <v>0</v>
      </c>
      <c r="F18" s="24">
        <f>1*VLOOKUP("P5_Abs_1_Nr_1_c_ff_PA",[1]DATA!$A:$B,2,0)*1</f>
        <v>0</v>
      </c>
    </row>
    <row r="19" spans="2:6" s="20" customFormat="1" ht="27" customHeight="1">
      <c r="B19" s="21" t="s">
        <v>25</v>
      </c>
      <c r="C19" s="21" t="s">
        <v>26</v>
      </c>
      <c r="D19" s="22" t="s">
        <v>22</v>
      </c>
      <c r="E19" s="22">
        <f>1*VLOOKUP("ST_ZSR_END_PA",[1]DATA!$A:$B,2,0)*1</f>
        <v>0</v>
      </c>
      <c r="F19" s="22">
        <f>1*VLOOKUP("ST_ZSR_END_PA",[1]DATA!$A:$B,2,0)*1</f>
        <v>0</v>
      </c>
    </row>
    <row r="20" spans="2:6" s="20" customFormat="1" ht="27" customHeight="1">
      <c r="B20" s="23" t="s">
        <v>27</v>
      </c>
      <c r="C20" s="23" t="s">
        <v>28</v>
      </c>
      <c r="D20" s="24">
        <f>1*VLOOKUP("P5_Abs_1_Nr_1_c_bb_PA",[1]DATA!$A:$B,2,0)*1</f>
        <v>0</v>
      </c>
      <c r="E20" s="24" t="s">
        <v>22</v>
      </c>
      <c r="F20" s="24" t="s">
        <v>22</v>
      </c>
    </row>
    <row r="21" spans="2:6" s="20" customFormat="1" ht="27" customHeight="1">
      <c r="B21" s="21" t="s">
        <v>29</v>
      </c>
      <c r="C21" s="21" t="s">
        <v>30</v>
      </c>
      <c r="D21" s="22">
        <f>1*VLOOKUP("P5_Abs_1_Nr_1_c_gg_PA",[1]DATA!$A:$B,2,0)*1</f>
        <v>0</v>
      </c>
      <c r="E21" s="22" t="s">
        <v>22</v>
      </c>
      <c r="F21" s="22" t="s">
        <v>22</v>
      </c>
    </row>
    <row r="22" spans="2:6" s="20" customFormat="1" ht="27" customHeight="1">
      <c r="B22" s="23" t="s">
        <v>31</v>
      </c>
      <c r="C22" s="23" t="s">
        <v>32</v>
      </c>
      <c r="D22" s="24">
        <f>1*VLOOKUP("P5_Abs_1_Nr_1_c_hh_PA",[1]DATA!$A:$B,2,0)*1</f>
        <v>0</v>
      </c>
      <c r="E22" s="24" t="s">
        <v>22</v>
      </c>
      <c r="F22" s="24" t="s">
        <v>22</v>
      </c>
    </row>
    <row r="23" spans="2:6" s="20" customFormat="1" ht="27" customHeight="1">
      <c r="B23" s="21" t="s">
        <v>33</v>
      </c>
      <c r="C23" s="21" t="s">
        <v>34</v>
      </c>
      <c r="D23" s="22">
        <f>1*VLOOKUP("INV_IMMO_BMG_PA",[1]DATA!$A:$B,2,0)*1</f>
        <v>0</v>
      </c>
      <c r="E23" s="22">
        <f>1*VLOOKUP("INV_IMMO_BMG_PA",[1]DATA!$A:$B,2,0)*1</f>
        <v>0</v>
      </c>
      <c r="F23" s="22">
        <f>1*VLOOKUP("INV_IMMO_BMG_PA",[1]DATA!$A:$B,2,0)*1</f>
        <v>0</v>
      </c>
    </row>
    <row r="24" spans="2:6" s="20" customFormat="1" ht="27" customHeight="1">
      <c r="B24" s="23" t="s">
        <v>35</v>
      </c>
      <c r="C24" s="23" t="s">
        <v>36</v>
      </c>
      <c r="D24" s="24" t="s">
        <v>22</v>
      </c>
      <c r="E24" s="24">
        <f>1*VLOOKUP("INV_IMMO_BMG_PA",[1]DATA!$A:$B,2,0)*1-VLOOKUP("INV_IMMO_MPROG_BMG_PA",[1]DATA!$A:$B,2,0)</f>
        <v>0</v>
      </c>
      <c r="F24" s="24" t="s">
        <v>22</v>
      </c>
    </row>
    <row r="25" spans="2:6" s="20" customFormat="1" ht="27" customHeight="1">
      <c r="B25" s="21" t="s">
        <v>37</v>
      </c>
      <c r="C25" s="21" t="s">
        <v>38</v>
      </c>
      <c r="D25" s="22">
        <v>0</v>
      </c>
      <c r="E25" s="22">
        <v>0</v>
      </c>
      <c r="F25" s="22">
        <v>0</v>
      </c>
    </row>
    <row r="26" spans="2:6" s="20" customFormat="1" ht="27" customHeight="1">
      <c r="B26" s="23" t="s">
        <v>39</v>
      </c>
      <c r="C26" s="23" t="s">
        <v>40</v>
      </c>
      <c r="D26" s="24" t="s">
        <v>22</v>
      </c>
      <c r="E26" s="24">
        <v>0</v>
      </c>
      <c r="F26" s="24" t="s">
        <v>22</v>
      </c>
    </row>
    <row r="27" spans="2:6" s="20" customFormat="1" ht="26.4">
      <c r="B27" s="21" t="s">
        <v>41</v>
      </c>
      <c r="C27" s="21" t="s">
        <v>42</v>
      </c>
      <c r="D27" s="22">
        <f>1*VLOOKUP("P5_ABS_1_NR_1_c_kk_GES_PA",[1]DATA!$A:$B,2,0)</f>
        <v>0</v>
      </c>
      <c r="E27" s="22">
        <f>1*VLOOKUP("P5_ABS_1_NR_1_c_kk_GES_PA",[1]DATA!$A:$B,2,0)</f>
        <v>0</v>
      </c>
      <c r="F27" s="22">
        <f>1*VLOOKUP("P5_ABS_1_NR_1_c_kk_GES_PA",[1]DATA!$A:$B,2,0)</f>
        <v>0</v>
      </c>
    </row>
    <row r="28" spans="2:6" s="20" customFormat="1" ht="27" customHeight="1">
      <c r="B28" s="26" t="s">
        <v>43</v>
      </c>
      <c r="C28" s="26" t="s">
        <v>44</v>
      </c>
      <c r="D28" s="24" t="s">
        <v>22</v>
      </c>
      <c r="E28" s="27">
        <f>VLOOKUP("P5_ABS_1_NR_1_c_ll_GES_PA",[1]DATA!$A:$B,2,0)*1</f>
        <v>0</v>
      </c>
      <c r="F28" s="24" t="s">
        <v>22</v>
      </c>
    </row>
    <row r="29" spans="2:6" s="20" customFormat="1" ht="27" customHeight="1">
      <c r="B29" s="21" t="s">
        <v>45</v>
      </c>
      <c r="C29" s="21" t="s">
        <v>46</v>
      </c>
      <c r="D29" s="22" t="s">
        <v>22</v>
      </c>
      <c r="E29" s="22" t="s">
        <v>22</v>
      </c>
      <c r="F29" s="25">
        <f>1*VLOOKUP("P5_Abs_1_Nr_1_c_mm_PA",[1]DATA!$A:$B,2,0)*1</f>
        <v>0</v>
      </c>
    </row>
    <row r="30" spans="2:6" s="20" customFormat="1" ht="27" customHeight="1">
      <c r="B30" s="23" t="s">
        <v>47</v>
      </c>
      <c r="C30" s="23" t="s">
        <v>48</v>
      </c>
      <c r="D30" s="24" t="s">
        <v>22</v>
      </c>
      <c r="E30" s="24" t="s">
        <v>22</v>
      </c>
      <c r="F30" s="28">
        <f>1*VLOOKUP("P5_ABS_NR_1_c_nn_GES_PA",[1]DATA!$A:$B,2,0)</f>
        <v>0</v>
      </c>
    </row>
    <row r="31" spans="2:6" s="20" customFormat="1" ht="27" customHeight="1">
      <c r="B31" s="21" t="s">
        <v>49</v>
      </c>
      <c r="C31" s="21" t="s">
        <v>50</v>
      </c>
      <c r="D31" s="22" t="s">
        <v>22</v>
      </c>
      <c r="E31" s="22" t="s">
        <v>22</v>
      </c>
      <c r="F31" s="25">
        <f>1*VLOOKUP("P5_ABS_NR_1_c_oo_GES_PA",[1]DATA!$A:$B,2,0)</f>
        <v>0</v>
      </c>
    </row>
    <row r="32" spans="2:6" ht="17.399999999999999">
      <c r="B32" s="1"/>
      <c r="D32" s="29"/>
      <c r="E32" s="30"/>
      <c r="F32" s="31"/>
    </row>
    <row r="33" spans="2:6" ht="17.399999999999999">
      <c r="B33" s="1" t="s">
        <v>0</v>
      </c>
      <c r="D33" s="29"/>
      <c r="E33" s="29"/>
      <c r="F33" s="32" t="s">
        <v>1</v>
      </c>
    </row>
    <row r="34" spans="2:6" ht="6.75" customHeight="1">
      <c r="D34" s="29"/>
      <c r="E34" s="29"/>
      <c r="F34" s="31"/>
    </row>
    <row r="35" spans="2:6" ht="15.6">
      <c r="B35" s="8" t="str">
        <f>VLOOKUP("Calculation_FundCalculation_Fund_FundNameLong",[1]DATA!A:B,2,0)</f>
        <v>Ampega Euro Aktien VC Strategie P (a)</v>
      </c>
      <c r="D35" s="33"/>
      <c r="E35" s="31"/>
      <c r="F35" s="34"/>
    </row>
    <row r="36" spans="2:6" ht="15.6">
      <c r="B36" s="10" t="str">
        <f>"Für das Geschäftsjahr "&amp; VLOOKUP("GJ_VON_BIS",[1]DATA!A:B,2,0)</f>
        <v>Für das Geschäftsjahr vom 01.01.2017 bis 31.12.2017</v>
      </c>
      <c r="D36" s="33"/>
      <c r="E36" s="31"/>
      <c r="F36" s="34"/>
    </row>
    <row r="37" spans="2:6" ht="15.6">
      <c r="B37" s="8" t="str">
        <f>"WKN "&amp;VLOOKUP("Calculation_FundCalculation_Fund_WKN",[1]DATA!A:B,2,0)&amp;", ISIN "&amp;VLOOKUP("Calculation_FundCalculation_Fund_ISIN",[1]DATA!A:B,2,0)</f>
        <v>WKN A0YAYK, ISIN DE000A0YAYK7</v>
      </c>
      <c r="D37" s="35"/>
      <c r="E37" s="34"/>
      <c r="F37" s="34"/>
    </row>
    <row r="38" spans="2:6" ht="15.6">
      <c r="B38" s="8" t="str">
        <f>VLOOKUP("P5_TEXT_TAG_DER",[1]DATA!$A:$B,2,0)</f>
        <v>Tag des Zuflusses: 31.12.2017</v>
      </c>
      <c r="D38" s="35"/>
      <c r="E38" s="34"/>
      <c r="F38" s="34"/>
    </row>
    <row r="39" spans="2:6" ht="15.6">
      <c r="B39" s="8"/>
      <c r="D39" s="36" t="s">
        <v>2</v>
      </c>
      <c r="E39" s="36" t="s">
        <v>3</v>
      </c>
      <c r="F39" s="36" t="s">
        <v>4</v>
      </c>
    </row>
    <row r="40" spans="2:6" ht="24.75" customHeight="1">
      <c r="B40" s="14" t="s">
        <v>5</v>
      </c>
      <c r="C40" s="15"/>
      <c r="D40" s="37" t="s">
        <v>7</v>
      </c>
      <c r="E40" s="37" t="s">
        <v>7</v>
      </c>
      <c r="F40" s="37" t="s">
        <v>7</v>
      </c>
    </row>
    <row r="41" spans="2:6" s="40" customFormat="1" ht="27" customHeight="1">
      <c r="B41" s="38" t="s">
        <v>51</v>
      </c>
      <c r="C41" s="38" t="s">
        <v>52</v>
      </c>
      <c r="D41" s="39"/>
      <c r="E41" s="39"/>
      <c r="F41" s="39"/>
    </row>
    <row r="42" spans="2:6" s="40" customFormat="1" ht="27" customHeight="1">
      <c r="B42" s="23" t="s">
        <v>53</v>
      </c>
      <c r="C42" s="23" t="s">
        <v>54</v>
      </c>
      <c r="D42" s="19">
        <f>1*VLOOKUP("P5_Abs_1_Nr_1_d_PA",[1]DATA!$A:$B,2,0)*1+1*VLOOKUP("P5_Abs_1_Nr_1_d_rest_PA",[1]DATA!$A:$B,2,0)*1</f>
        <v>2.7295942000000002</v>
      </c>
      <c r="E42" s="19">
        <f>1*VLOOKUP("P5_Abs_1_Nr_1_d_PA",[1]DATA!$A:$B,2,0)*1+1*VLOOKUP("P5_Abs_1_Nr_1_d_rest_PA",[1]DATA!$A:$B,2,0)*1</f>
        <v>2.7295942000000002</v>
      </c>
      <c r="F42" s="19">
        <f>1*VLOOKUP("P5_Abs_1_Nr_1_d_PA",[1]DATA!$A:$B,2,0)*1+1*VLOOKUP("P5_Abs_1_Nr_1_d_rest_PA",[1]DATA!$A:$B,2,0)*1</f>
        <v>2.7295942000000002</v>
      </c>
    </row>
    <row r="43" spans="2:6" s="40" customFormat="1" ht="27" customHeight="1">
      <c r="B43" s="38" t="s">
        <v>55</v>
      </c>
      <c r="C43" s="38" t="s">
        <v>56</v>
      </c>
      <c r="D43" s="39">
        <f>1*VLOOKUP("P5_Abs_1_Nr_1_d_DIV_A_INL_PA",[1]DATA!$A:$B,2,0)+VLOOKUP("P5_Abs_1_Nr_1_d_INL_GRUNDSTERTR_PA",[1]DATA!$A:$B,2,0)</f>
        <v>0.46866219999999997</v>
      </c>
      <c r="E43" s="39">
        <f>1*VLOOKUP("P5_Abs_1_Nr_1_d_DIV_A_INL_PA",[1]DATA!$A:$B,2,0)+VLOOKUP("P5_Abs_1_Nr_1_d_INL_GRUNDSTERTR_PA",[1]DATA!$A:$B,2,0)</f>
        <v>0.46866219999999997</v>
      </c>
      <c r="F43" s="39">
        <f>1*VLOOKUP("P5_Abs_1_Nr_1_d_DIV_A_INL_PA",[1]DATA!$A:$B,2,0)+VLOOKUP("P5_Abs_1_Nr_1_d_INL_GRUNDSTERTR_PA",[1]DATA!$A:$B,2,0)</f>
        <v>0.46866219999999997</v>
      </c>
    </row>
    <row r="44" spans="2:6" s="20" customFormat="1" ht="27" customHeight="1">
      <c r="B44" s="23"/>
      <c r="C44" s="23" t="s">
        <v>57</v>
      </c>
      <c r="D44" s="19">
        <f>VLOOKUP("P5_Abs_1_Nr_1_d_INL_GRUNDSTERTR_PA",[1]DATA!$A:$B,2,0)*1</f>
        <v>0</v>
      </c>
      <c r="E44" s="19">
        <f>VLOOKUP("P5_Abs_1_Nr_1_d_INL_GRUNDSTERTR_PA",[1]DATA!$A:$B,2,0)*1</f>
        <v>0</v>
      </c>
      <c r="F44" s="19">
        <f>VLOOKUP("P5_Abs_1_Nr_1_d_INL_GRUNDSTERTR_PA",[1]DATA!$A:$B,2,0)*1</f>
        <v>0</v>
      </c>
    </row>
    <row r="45" spans="2:6" s="40" customFormat="1" ht="27" customHeight="1">
      <c r="B45" s="21" t="s">
        <v>58</v>
      </c>
      <c r="C45" s="21" t="s">
        <v>59</v>
      </c>
      <c r="D45" s="22">
        <f>1*VLOOKUP("P5_Abs_1_Nr_1_d_rest_PA",[1]DATA!$A:$B,2,0)*1</f>
        <v>2.7295942000000002</v>
      </c>
      <c r="E45" s="22">
        <f>1*VLOOKUP("P5_Abs_1_Nr_1_d_rest_PA",[1]DATA!$A:$B,2,0)*1</f>
        <v>2.7295942000000002</v>
      </c>
      <c r="F45" s="22">
        <f>1*VLOOKUP("P5_Abs_1_Nr_1_d_rest_PA",[1]DATA!$A:$B,2,0)*1</f>
        <v>2.7295942000000002</v>
      </c>
    </row>
    <row r="46" spans="2:6" s="40" customFormat="1" ht="27" customHeight="1">
      <c r="B46" s="23" t="s">
        <v>60</v>
      </c>
      <c r="C46" s="23" t="s">
        <v>61</v>
      </c>
      <c r="D46" s="19"/>
      <c r="E46" s="19"/>
      <c r="F46" s="19"/>
    </row>
    <row r="47" spans="2:6" s="40" customFormat="1" ht="38.25" customHeight="1">
      <c r="B47" s="21" t="s">
        <v>62</v>
      </c>
      <c r="C47" s="21" t="s">
        <v>63</v>
      </c>
      <c r="D47" s="22">
        <v>0</v>
      </c>
      <c r="E47" s="22">
        <v>0</v>
      </c>
      <c r="F47" s="22">
        <v>0</v>
      </c>
    </row>
    <row r="48" spans="2:6" s="40" customFormat="1" ht="27" customHeight="1">
      <c r="B48" s="23" t="s">
        <v>64</v>
      </c>
      <c r="C48" s="23" t="s">
        <v>65</v>
      </c>
      <c r="D48" s="24" t="s">
        <v>22</v>
      </c>
      <c r="E48" s="19">
        <v>0</v>
      </c>
      <c r="F48" s="24" t="s">
        <v>22</v>
      </c>
    </row>
    <row r="49" spans="2:7" s="40" customFormat="1" ht="27" customHeight="1">
      <c r="B49" s="21" t="s">
        <v>66</v>
      </c>
      <c r="C49" s="21" t="s">
        <v>67</v>
      </c>
      <c r="D49" s="22">
        <v>0</v>
      </c>
      <c r="E49" s="22">
        <v>0</v>
      </c>
      <c r="F49" s="22">
        <v>0</v>
      </c>
      <c r="G49" s="20"/>
    </row>
    <row r="50" spans="2:7" s="40" customFormat="1" ht="27" customHeight="1">
      <c r="B50" s="23" t="s">
        <v>68</v>
      </c>
      <c r="C50" s="23" t="s">
        <v>69</v>
      </c>
      <c r="D50" s="24" t="s">
        <v>22</v>
      </c>
      <c r="E50" s="19">
        <v>0</v>
      </c>
      <c r="F50" s="19" t="s">
        <v>22</v>
      </c>
      <c r="G50" s="20"/>
    </row>
    <row r="51" spans="2:7" s="40" customFormat="1" ht="27" customHeight="1">
      <c r="B51" s="21" t="s">
        <v>70</v>
      </c>
      <c r="C51" s="21" t="s">
        <v>71</v>
      </c>
      <c r="D51" s="22">
        <f>1*VLOOKUP("P5_Abs_1_Nr_1_f_cc_ZE_PA",[1]DATA!$A:$B,2,0)*1+VLOOKUP("P5_Abs_1_Nr_1_f_cc_PA",[1]DATA!$A:$B,2,0)*1</f>
        <v>0</v>
      </c>
      <c r="E51" s="22">
        <f>1*VLOOKUP("P5_Abs_1_Nr_1_f_cc_ZE_bA_PA",[1]DATA!$A:$B,2,0)*1+VLOOKUP("P5_Abs_1_Nr_1_f_cc_bA_PA",[1]DATA!$A:$B,2,0)*1</f>
        <v>0</v>
      </c>
      <c r="F51" s="22">
        <f>1*VLOOKUP("P5_Abs_1_Nr_1_f_cc_ZE_bA_PA",[1]DATA!$A:$B,2,0)*1+VLOOKUP("P5_Abs_1_Nr_1_f_cc_bA_PA",[1]DATA!$A:$B,2,0)*1</f>
        <v>0</v>
      </c>
      <c r="G51" s="20"/>
    </row>
    <row r="52" spans="2:7" s="40" customFormat="1" ht="27" customHeight="1">
      <c r="B52" s="23" t="s">
        <v>72</v>
      </c>
      <c r="C52" s="23" t="s">
        <v>73</v>
      </c>
      <c r="D52" s="24" t="s">
        <v>22</v>
      </c>
      <c r="E52" s="19">
        <f>1*VLOOKUP("P5_Abs_1_Nr_1_f_cc_bA_PA",[1]DATA!$A:$B,2,0)*1</f>
        <v>0</v>
      </c>
      <c r="F52" s="24" t="s">
        <v>22</v>
      </c>
      <c r="G52" s="20"/>
    </row>
    <row r="53" spans="2:7" s="20" customFormat="1" ht="27" customHeight="1">
      <c r="B53" s="21" t="s">
        <v>74</v>
      </c>
      <c r="C53" s="21" t="s">
        <v>75</v>
      </c>
      <c r="D53" s="22" t="s">
        <v>22</v>
      </c>
      <c r="E53" s="22" t="s">
        <v>22</v>
      </c>
      <c r="F53" s="25">
        <f>1*VLOOKUP("P5_Abs_1_Nr_1_f_aa_bA_PA",[1]DATA!$A:$B,2,0)*1-(VLOOKUP("P5_Abs_1_Nr_1_f_cc_bA_PA",[1]DATA!$A:$B,2,0)*1)-(1*VLOOKUP("P5_Abs_1_Nr_1_f_aa_bA_03_13_PA",[1]DATA!$A:$B,2,0)*1-(VLOOKUP("P5_Abs_1_Nr_1_f_cc_bA_03_13_PA",[1]DATA!$A:$B,2,0)*1))</f>
        <v>0</v>
      </c>
    </row>
    <row r="54" spans="2:7" s="20" customFormat="1" ht="27" customHeight="1">
      <c r="B54" s="23" t="s">
        <v>76</v>
      </c>
      <c r="C54" s="23" t="s">
        <v>77</v>
      </c>
      <c r="D54" s="24" t="s">
        <v>22</v>
      </c>
      <c r="E54" s="24" t="s">
        <v>22</v>
      </c>
      <c r="F54" s="24">
        <v>0</v>
      </c>
    </row>
    <row r="55" spans="2:7" s="20" customFormat="1" ht="27" customHeight="1">
      <c r="B55" s="21" t="s">
        <v>78</v>
      </c>
      <c r="C55" s="21" t="s">
        <v>79</v>
      </c>
      <c r="D55" s="22" t="s">
        <v>22</v>
      </c>
      <c r="E55" s="22" t="s">
        <v>22</v>
      </c>
      <c r="F55" s="22">
        <v>0</v>
      </c>
    </row>
    <row r="56" spans="2:7" s="40" customFormat="1" ht="27" customHeight="1">
      <c r="B56" s="23" t="s">
        <v>80</v>
      </c>
      <c r="C56" s="23" t="s">
        <v>81</v>
      </c>
      <c r="D56" s="24">
        <f>1*VLOOKUP("ZF_AFA_PA",[1]DATA!$A:$B,2,0)*1</f>
        <v>0</v>
      </c>
      <c r="E56" s="24">
        <f>1*VLOOKUP("ZF_AFA_PA",[1]DATA!$A:$B,2,0)*1</f>
        <v>0</v>
      </c>
      <c r="F56" s="24">
        <f>1*VLOOKUP("ZF_AFA_PA",[1]DATA!$A:$B,2,0)*1</f>
        <v>0</v>
      </c>
    </row>
    <row r="57" spans="2:7" s="40" customFormat="1" ht="27" customHeight="1">
      <c r="B57" s="21" t="s">
        <v>82</v>
      </c>
      <c r="C57" s="21" t="s">
        <v>83</v>
      </c>
      <c r="D57" s="22">
        <f>(+VLOOKUP("AB_ABGEF_QS_ZE_BCD",[1]DATA!$A:$B,2,0)*-1+VLOOKUP("AB_ABGEF_QS_BCD",[1]DATA!$A:$B,2,0)*-1+VLOOKUP("ERT_SOE_STFREI_BCD",[1]DATA!$A:$B,2,0)*-1+VLOOKUP("ERT_SOE_STFREI_EA_BCD",[1]DATA!$A:$B,2,0)*-1+VLOOKUP("AB_ABGEF_QS_REITS_BCD",[1]DATA!$A:$B,2,0)*-1)/VLOOKUP("CertificateCount",[1]DATA!$A:$B,2,0)</f>
        <v>0.28662311677909752</v>
      </c>
      <c r="E57" s="22">
        <f>(+VLOOKUP("AB_ABGEF_QS_ZE_BCD",[1]DATA!$A:$B,2,0)*-1+VLOOKUP("AB_ABGEF_QS_BCD",[1]DATA!$A:$B,2,0)*-1+VLOOKUP("ERT_SOE_STFREI_BCD",[1]DATA!$A:$B,2,0)*-1+VLOOKUP("ERT_SOE_STFREI_EA_BCD",[1]DATA!$A:$B,2,0)*-1+VLOOKUP("AB_ABGEF_QS_REITS_BCD",[1]DATA!$A:$B,2,0)*-1)/VLOOKUP("CertificateCount",[1]DATA!$A:$B,2,0)</f>
        <v>0.28662311677909752</v>
      </c>
      <c r="F57" s="22">
        <f>(+VLOOKUP("AB_ABGEF_QS_ZE_BCD",[1]DATA!$A:$B,2,0)*-1+VLOOKUP("AB_ABGEF_QS_BCD",[1]DATA!$A:$B,2,0)*-1+VLOOKUP("ERT_SOE_STFREI_BCD",[1]DATA!$A:$B,2,0)*-1+VLOOKUP("ERT_SOE_STFREI_EA_BCD",[1]DATA!$A:$B,2,0)*-1+VLOOKUP("AB_ABGEF_QS_REITS_BCD",[1]DATA!$A:$B,2,0)*-1)/VLOOKUP("CertificateCount",[1]DATA!$A:$B,2,0)</f>
        <v>0.28662311677909752</v>
      </c>
    </row>
    <row r="58" spans="2:7" ht="23.25" customHeight="1"/>
    <row r="59" spans="2:7" ht="39.75" customHeight="1">
      <c r="C59" s="41" t="str">
        <f>"Köln, den "&amp; VLOOKUP("EX_DATUM",[1]DATA!$A:$B,2,0)</f>
        <v>Köln, den 02.01.2018</v>
      </c>
      <c r="D59" s="42"/>
      <c r="E59" s="43"/>
    </row>
    <row r="60" spans="2:7">
      <c r="C60" s="44" t="str">
        <f>IF(VLOOKUP("FC_GF_1",[1]DATA!$A:$B,2,0)="","Jörg Burger",VLOOKUP("FC_GF_1",[1]DATA!$A:$B,2,0))</f>
        <v>Jörg Burger</v>
      </c>
      <c r="D60" s="45"/>
      <c r="E60" s="46" t="str">
        <f>IF(VLOOKUP("FC_GF_2",[1]DATA!$A:$B,2,0)="","Manfred Köberlein",VLOOKUP("FC_GF_2",[1]DATA!$A:$B,2,0))</f>
        <v>Manfred Köberlein</v>
      </c>
    </row>
    <row r="64" spans="2:7" ht="24.75" customHeight="1">
      <c r="B64" s="47" t="s">
        <v>84</v>
      </c>
      <c r="C64" s="47"/>
      <c r="D64" s="47"/>
      <c r="E64" s="47"/>
      <c r="F64" s="47"/>
    </row>
    <row r="65" spans="2:16">
      <c r="C65" s="48" t="str">
        <f>VLOOKUP("Calculation_FundCalculation_Fund_FundNameLong",[1]DATA!A:B,2,0)</f>
        <v>Ampega Euro Aktien VC Strategie P (a)</v>
      </c>
      <c r="D65" s="47"/>
      <c r="E65" s="47"/>
      <c r="F65" s="47"/>
      <c r="G65" s="47"/>
    </row>
    <row r="66" spans="2:16">
      <c r="C66" s="48" t="str">
        <f>CONCATENATE("für den Zeitraum "&amp; VLOOKUP("GJ_VON_BIS",[1]DATA!A:B,2,0))</f>
        <v>für den Zeitraum vom 01.01.2017 bis 31.12.2017</v>
      </c>
      <c r="D66" s="47"/>
      <c r="E66" s="47"/>
      <c r="F66" s="47"/>
      <c r="G66" s="47"/>
    </row>
    <row r="68" spans="2:16" ht="24.75" customHeight="1">
      <c r="B68" s="49" t="s">
        <v>85</v>
      </c>
      <c r="C68" s="49"/>
      <c r="D68" s="49"/>
      <c r="E68" s="49"/>
      <c r="F68" s="49"/>
      <c r="G68" s="50"/>
    </row>
    <row r="69" spans="2:16" ht="56.25" customHeight="1">
      <c r="B69" s="51" t="s">
        <v>86</v>
      </c>
      <c r="C69" s="51"/>
      <c r="D69" s="51"/>
      <c r="E69" s="51"/>
      <c r="F69" s="51"/>
      <c r="G69" s="52"/>
      <c r="L69" s="51"/>
      <c r="M69" s="51"/>
      <c r="N69" s="51"/>
      <c r="O69" s="51"/>
      <c r="P69" s="51"/>
    </row>
    <row r="70" spans="2:16" ht="69" customHeight="1">
      <c r="B70" s="51" t="s">
        <v>87</v>
      </c>
      <c r="C70" s="51"/>
      <c r="D70" s="51"/>
      <c r="E70" s="51"/>
      <c r="F70" s="51"/>
      <c r="L70" s="51"/>
      <c r="M70" s="51"/>
      <c r="N70" s="51"/>
      <c r="O70" s="51"/>
      <c r="P70" s="51"/>
    </row>
    <row r="71" spans="2:16" ht="83.25" customHeight="1">
      <c r="B71" s="51" t="s">
        <v>88</v>
      </c>
      <c r="C71" s="51"/>
      <c r="D71" s="51"/>
      <c r="E71" s="51"/>
      <c r="F71" s="51"/>
    </row>
    <row r="72" spans="2:16" ht="72" customHeight="1">
      <c r="B72" s="51" t="s">
        <v>89</v>
      </c>
      <c r="C72" s="51"/>
      <c r="D72" s="51"/>
      <c r="E72" s="51"/>
      <c r="F72" s="51"/>
    </row>
    <row r="73" spans="2:16" ht="46.5" customHeight="1">
      <c r="B73" s="51" t="s">
        <v>90</v>
      </c>
      <c r="C73" s="51"/>
      <c r="D73" s="51"/>
      <c r="E73" s="51"/>
      <c r="F73" s="51"/>
    </row>
    <row r="74" spans="2:16" ht="19.5" customHeight="1">
      <c r="B74" s="51" t="s">
        <v>91</v>
      </c>
      <c r="C74" s="51"/>
      <c r="D74" s="51"/>
      <c r="E74" s="51"/>
      <c r="F74" s="51"/>
    </row>
    <row r="75" spans="2:16" ht="34.5" customHeight="1">
      <c r="B75" s="53" t="s">
        <v>92</v>
      </c>
      <c r="C75" s="53"/>
      <c r="D75" s="53"/>
      <c r="E75" s="53"/>
      <c r="F75" s="53"/>
    </row>
    <row r="76" spans="2:16" ht="44.25" customHeight="1">
      <c r="B76" s="53" t="s">
        <v>93</v>
      </c>
      <c r="C76" s="53"/>
      <c r="D76" s="53"/>
      <c r="E76" s="53"/>
      <c r="F76" s="53"/>
    </row>
    <row r="77" spans="2:16" ht="28.5" customHeight="1">
      <c r="B77" s="51" t="s">
        <v>94</v>
      </c>
      <c r="C77" s="51"/>
      <c r="D77" s="51"/>
      <c r="E77" s="51"/>
      <c r="F77" s="51"/>
    </row>
    <row r="78" spans="2:16" ht="31.5" customHeight="1">
      <c r="B78" s="53" t="s">
        <v>95</v>
      </c>
      <c r="C78" s="53"/>
      <c r="D78" s="53"/>
      <c r="E78" s="53"/>
      <c r="F78" s="53"/>
    </row>
    <row r="79" spans="2:16" ht="39.75" customHeight="1">
      <c r="B79" s="53" t="s">
        <v>96</v>
      </c>
      <c r="C79" s="53"/>
      <c r="D79" s="53"/>
      <c r="E79" s="53"/>
      <c r="F79" s="53"/>
    </row>
    <row r="81" spans="2:7" ht="75" customHeight="1">
      <c r="B81" s="54" t="str">
        <f>"Düsseldorf, den "&amp;VLOOKUP("EX_DATUM",[1]DATA!$A:$B,2,0)&amp;"
KPMG AG
Wirtschaftsprüfungsgesellschaft"</f>
        <v>Düsseldorf, den 02.01.2018
KPMG AG
Wirtschaftsprüfungsgesellschaft</v>
      </c>
      <c r="C81" s="51"/>
      <c r="D81" s="51"/>
      <c r="E81" s="51"/>
      <c r="F81" s="51"/>
    </row>
    <row r="82" spans="2:7" ht="13.2">
      <c r="B82" s="2" t="s">
        <v>97</v>
      </c>
      <c r="D82" s="55" t="s">
        <v>98</v>
      </c>
    </row>
    <row r="83" spans="2:7" ht="13.2">
      <c r="B83" s="2" t="s">
        <v>99</v>
      </c>
      <c r="D83" s="55" t="s">
        <v>100</v>
      </c>
    </row>
    <row r="84" spans="2:7" ht="13.2">
      <c r="B84" s="2" t="s">
        <v>101</v>
      </c>
      <c r="D84" s="2" t="s">
        <v>102</v>
      </c>
    </row>
    <row r="85" spans="2:7" ht="13.2">
      <c r="B85" s="56" t="s">
        <v>100</v>
      </c>
      <c r="D85" s="56"/>
    </row>
    <row r="94" spans="2:7">
      <c r="C94" s="48"/>
      <c r="D94" s="47"/>
      <c r="E94" s="47"/>
      <c r="F94" s="47"/>
      <c r="G94" s="47"/>
    </row>
  </sheetData>
  <mergeCells count="20">
    <mergeCell ref="B81:F81"/>
    <mergeCell ref="C94:G94"/>
    <mergeCell ref="B74:F74"/>
    <mergeCell ref="B75:F75"/>
    <mergeCell ref="B76:F76"/>
    <mergeCell ref="B77:F77"/>
    <mergeCell ref="B78:F78"/>
    <mergeCell ref="B79:F79"/>
    <mergeCell ref="L69:P69"/>
    <mergeCell ref="B70:F70"/>
    <mergeCell ref="L70:P70"/>
    <mergeCell ref="B71:F71"/>
    <mergeCell ref="B72:F72"/>
    <mergeCell ref="B73:F73"/>
    <mergeCell ref="D4:I5"/>
    <mergeCell ref="D6:I6"/>
    <mergeCell ref="B64:F64"/>
    <mergeCell ref="C65:G65"/>
    <mergeCell ref="C66:G66"/>
    <mergeCell ref="B69:F69"/>
  </mergeCells>
  <printOptions horizontalCentered="1" verticalCentered="1"/>
  <pageMargins left="0.15748031496062992" right="0.15748031496062992" top="0.47244094488188981" bottom="0.47244094488188981" header="0.19685039370078741" footer="0.19685039370078741"/>
  <pageSetup paperSize="9" scale="70" fitToHeight="4" orientation="landscape" r:id="rId1"/>
  <headerFooter alignWithMargins="0">
    <oddFooter>&amp;CSeite &amp;P von &amp;N</oddFooter>
  </headerFooter>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BSTGR_REBE_PA</vt:lpstr>
      <vt:lpstr>BSTGR_REBE_PA!Druckbereich</vt:lpstr>
    </vt:vector>
  </TitlesOfParts>
  <Company>Ampega AssetManagement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Scheldt, Tanja</dc:creator>
  <cp:lastModifiedBy>Scheldt, Tanja</cp:lastModifiedBy>
  <cp:lastPrinted>2018-02-28T13:50:56Z</cp:lastPrinted>
  <dcterms:created xsi:type="dcterms:W3CDTF">2018-02-28T13:48:59Z</dcterms:created>
  <dcterms:modified xsi:type="dcterms:W3CDTF">2018-02-28T13:51:03Z</dcterms:modified>
</cp:coreProperties>
</file>